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tabRatio="601" activeTab="1"/>
  </bookViews>
  <sheets>
    <sheet name="ВХ_1" sheetId="1" r:id="rId1"/>
    <sheet name="ВХ_2" sheetId="2" r:id="rId2"/>
    <sheet name="Лист5" sheetId="3" r:id="rId3"/>
    <sheet name="Лист6" sheetId="4" r:id="rId4"/>
  </sheets>
  <definedNames>
    <definedName name="_xlnm.Print_Area" localSheetId="1">'ВХ_2'!$A$1:$L$141</definedName>
  </definedNames>
  <calcPr fullCalcOnLoad="1"/>
</workbook>
</file>

<file path=xl/sharedStrings.xml><?xml version="1.0" encoding="utf-8"?>
<sst xmlns="http://schemas.openxmlformats.org/spreadsheetml/2006/main" count="852" uniqueCount="472">
  <si>
    <t>14.01.01.200</t>
  </si>
  <si>
    <t>Бессточные приграничные территории междуречья Иртыша и Ишима</t>
  </si>
  <si>
    <t>исток, 530</t>
  </si>
  <si>
    <t>14.01.03.002</t>
  </si>
  <si>
    <t>14.01.03.001</t>
  </si>
  <si>
    <t>исток, 234</t>
  </si>
  <si>
    <t>14.01.05.004</t>
  </si>
  <si>
    <t>14.01.05.006</t>
  </si>
  <si>
    <t>14.01.05.007</t>
  </si>
  <si>
    <t>впадение р. Уй, 994</t>
  </si>
  <si>
    <t>Теча</t>
  </si>
  <si>
    <t>Миасс от истока до Аргазинского г/у</t>
  </si>
  <si>
    <t>исток, 606</t>
  </si>
  <si>
    <t>г. Екатеринбург, 541</t>
  </si>
  <si>
    <t>исток, 243</t>
  </si>
  <si>
    <t>исток, 658</t>
  </si>
  <si>
    <t>14.01.05.009</t>
  </si>
  <si>
    <t>Аргазинский г/у, 508</t>
  </si>
  <si>
    <t>Аргазинский г/у, 507</t>
  </si>
  <si>
    <t>14.01.05.010</t>
  </si>
  <si>
    <t>14.01.05.011</t>
  </si>
  <si>
    <t>14.01.05.012</t>
  </si>
  <si>
    <t>14.01.05.013</t>
  </si>
  <si>
    <t>14.01.05.014</t>
  </si>
  <si>
    <t>14.01.05.015</t>
  </si>
  <si>
    <t>14.01.05.016</t>
  </si>
  <si>
    <t>14.01.05.017</t>
  </si>
  <si>
    <t>14.01.05.018</t>
  </si>
  <si>
    <t>14.01.05.019</t>
  </si>
  <si>
    <t>14.01.05.020</t>
  </si>
  <si>
    <t>14.01.05.021</t>
  </si>
  <si>
    <t>14.01.05.022</t>
  </si>
  <si>
    <t>14.01.05.023</t>
  </si>
  <si>
    <t>14.01.05.024</t>
  </si>
  <si>
    <t>14.01.05.025</t>
  </si>
  <si>
    <t>14.01.05.026</t>
  </si>
  <si>
    <t>Миасс от г. Челябинск до устья</t>
  </si>
  <si>
    <t>Исеть, 353</t>
  </si>
  <si>
    <t>Пышма от истока до Белоярского г/у</t>
  </si>
  <si>
    <t>Рефт от истока до Рефтинского г/у</t>
  </si>
  <si>
    <t>Сосьва от истока до в/п д. Морозково</t>
  </si>
  <si>
    <t>Тавда от истока до устья без р. Сосьва от истока до в/п д. Морозково</t>
  </si>
  <si>
    <t>14.01.06.001</t>
  </si>
  <si>
    <t>Конда</t>
  </si>
  <si>
    <t>Водохозяйственные участки: 14.01.06 Конда</t>
  </si>
  <si>
    <t>впадение р. Теча, 353</t>
  </si>
  <si>
    <t>исток, 1030</t>
  </si>
  <si>
    <t>впадение р. Тагил, 644</t>
  </si>
  <si>
    <t>Черная от истока до Черноисточинского г/у</t>
  </si>
  <si>
    <t>исток, 33</t>
  </si>
  <si>
    <t>исток, 414</t>
  </si>
  <si>
    <t>Тура, 643</t>
  </si>
  <si>
    <t>г. Нижний Тагил, 289</t>
  </si>
  <si>
    <t>р. Ница, 262</t>
  </si>
  <si>
    <t>исток, 294</t>
  </si>
  <si>
    <t>Невьянский г/у, 238</t>
  </si>
  <si>
    <t>исток, 22</t>
  </si>
  <si>
    <t>Аятский г/у, 22</t>
  </si>
  <si>
    <t>устье, 0</t>
  </si>
  <si>
    <t>Тура, 295</t>
  </si>
  <si>
    <t>исток, 603</t>
  </si>
  <si>
    <t>Белоярский г/у, 529</t>
  </si>
  <si>
    <t>Пышма, 461</t>
  </si>
  <si>
    <t>исток, 103</t>
  </si>
  <si>
    <t>Рефтинский г/у, 32</t>
  </si>
  <si>
    <t>Тура, 97</t>
  </si>
  <si>
    <t>Белоярский г/у, 528</t>
  </si>
  <si>
    <t>Тобол, 260</t>
  </si>
  <si>
    <t>впадение р. Тагил, 643</t>
  </si>
  <si>
    <t>Тавда, 718</t>
  </si>
  <si>
    <t>исток, 635</t>
  </si>
  <si>
    <t>Тобол, 116</t>
  </si>
  <si>
    <t>исток, 719</t>
  </si>
  <si>
    <t>Иртыш, 643</t>
  </si>
  <si>
    <t>Ханты-Мансийский АО</t>
  </si>
  <si>
    <t>исток, 1097</t>
  </si>
  <si>
    <t>Водохозяйственные участки: 14.01.07 Иртыш на участке от Тобола до Оби</t>
  </si>
  <si>
    <t>14.01.07.001</t>
  </si>
  <si>
    <t>Обь, 1162</t>
  </si>
  <si>
    <t>устье (выше г. Ханты-Мансийск), 30</t>
  </si>
  <si>
    <t>впадение р. Тобол, 643</t>
  </si>
  <si>
    <t>Водохозяйственные участки:  14.01.01  Иртыш до впадения Ишима (российская часть бассейна)</t>
  </si>
  <si>
    <t>Тобол, 437</t>
  </si>
  <si>
    <t>14.01.05.006.1</t>
  </si>
  <si>
    <t>г. Екатеринбург, 542</t>
  </si>
  <si>
    <t>14.01.05.006.2</t>
  </si>
  <si>
    <t>14.01.05.006.3</t>
  </si>
  <si>
    <t>14.01.05.007.1</t>
  </si>
  <si>
    <t>14.01.05.007.2</t>
  </si>
  <si>
    <t>14.01.05.010.1</t>
  </si>
  <si>
    <t>14.01.05.010.2</t>
  </si>
  <si>
    <t>14.01.05.011.1</t>
  </si>
  <si>
    <t>14.01.05.011.2</t>
  </si>
  <si>
    <t>г. Челябинск, 339</t>
  </si>
  <si>
    <t>14.01.05.023.1</t>
  </si>
  <si>
    <t>14.01.05.023.2</t>
  </si>
  <si>
    <t>14.01.05.023.3</t>
  </si>
  <si>
    <t>14.01.05.025.1</t>
  </si>
  <si>
    <t>14.01.05.025.2</t>
  </si>
  <si>
    <t>14.01.07.001.1</t>
  </si>
  <si>
    <t>14.01.07.001.2</t>
  </si>
  <si>
    <t>Субъекты РФ</t>
  </si>
  <si>
    <t>Наименование участка</t>
  </si>
  <si>
    <t>Место впадения</t>
  </si>
  <si>
    <t>верхний</t>
  </si>
  <si>
    <t>нижний</t>
  </si>
  <si>
    <t>створов</t>
  </si>
  <si>
    <t>Площадь водосбора</t>
  </si>
  <si>
    <r>
      <t>тыс.км</t>
    </r>
    <r>
      <rPr>
        <vertAlign val="superscript"/>
        <sz val="11"/>
        <color indexed="8"/>
        <rFont val="Calibri"/>
        <family val="2"/>
      </rPr>
      <t>2</t>
    </r>
  </si>
  <si>
    <r>
      <t>участка, тыс.км</t>
    </r>
    <r>
      <rPr>
        <vertAlign val="superscript"/>
        <sz val="11"/>
        <color indexed="8"/>
        <rFont val="Calibri"/>
        <family val="2"/>
      </rPr>
      <t>2</t>
    </r>
  </si>
  <si>
    <t>Площадь водохоз.</t>
  </si>
  <si>
    <t>реки</t>
  </si>
  <si>
    <t>14.01.01.001</t>
  </si>
  <si>
    <t>Иртыш от границы с Респ. Казахстан до впадения р. Омь</t>
  </si>
  <si>
    <t>участка (подучастка)</t>
  </si>
  <si>
    <t>Код водохозяйственного</t>
  </si>
  <si>
    <t>Водный объект и километраж</t>
  </si>
  <si>
    <t>р. Иртыш (граница с Респ. Казахстан, 1832)</t>
  </si>
  <si>
    <t>14.01.01.002</t>
  </si>
  <si>
    <t>Оша</t>
  </si>
  <si>
    <t>р. Оша (исток, устье)</t>
  </si>
  <si>
    <t>Омская обл</t>
  </si>
  <si>
    <t>Граничные створы, км от устья</t>
  </si>
  <si>
    <t>граница с Респ. Казахстан, 0</t>
  </si>
  <si>
    <t>впадение р. Омь, 1832</t>
  </si>
  <si>
    <t>№№ баланс.</t>
  </si>
  <si>
    <t>Иртыш, 1332</t>
  </si>
  <si>
    <t>14.01.01.003</t>
  </si>
  <si>
    <t>Иртыш от впадения р. Омь до впадения р. Ишим без р. Оша</t>
  </si>
  <si>
    <t>р. Иртыш (1831, 1017) без: рр. Омь и Оша</t>
  </si>
  <si>
    <t>Иртыш, 1016</t>
  </si>
  <si>
    <t>впадение р. Омь, 1831</t>
  </si>
  <si>
    <t>гр. с Респ. Казахстан, 2041</t>
  </si>
  <si>
    <t>впадение р. Ишим, 1017</t>
  </si>
  <si>
    <t>Омская обл., Новосибирская обл., Тюменская обл.</t>
  </si>
  <si>
    <t>устье, 530</t>
  </si>
  <si>
    <t>Омская обл.</t>
  </si>
  <si>
    <t>Водохозяйственные участки: 14.01.02 Омь</t>
  </si>
  <si>
    <t>14.01.02.001</t>
  </si>
  <si>
    <t>Омь</t>
  </si>
  <si>
    <t>р. Омь (исток, устье)</t>
  </si>
  <si>
    <t>Иртыш, 1831</t>
  </si>
  <si>
    <t>исток, 1091</t>
  </si>
  <si>
    <t>Новосибирская обл., Омская обл.</t>
  </si>
  <si>
    <t>Водохозяйственные участки: 14.01.03 Ишим (российская часть бассейна)</t>
  </si>
  <si>
    <t>Бассейн оз. Большой Уват до г/у Большой Уват в истоке р. Вертенис</t>
  </si>
  <si>
    <t>Водные объекты бассейна оз. Большой Уват до г/у Большой Уват в истоке р. Вертенис</t>
  </si>
  <si>
    <t>Ишим, 28</t>
  </si>
  <si>
    <t>Тюменская обл.</t>
  </si>
  <si>
    <t>г/у Большой Уват на р. Вертенис, 46</t>
  </si>
  <si>
    <t>Ишим от границы РФ с Респ. Казахстан до устья без оз. Большой Уват до г/у Большой Уват</t>
  </si>
  <si>
    <t>р. Ишим (граница с Респ. Казахстан, устье) без оз. Большой Уват в истоке р. Вертенис</t>
  </si>
  <si>
    <t>Тюменская обл., Курганская обл, Омская обл.</t>
  </si>
  <si>
    <t>граница с Респ. Казахстан, 667</t>
  </si>
  <si>
    <t>Водохозяйственные участки: 14.01.04 Иртыш на участке от Ишима до Тобола</t>
  </si>
  <si>
    <t>14.01.04.001</t>
  </si>
  <si>
    <t>Иртыш от впадения р.Ишим до впадения р.Тобол</t>
  </si>
  <si>
    <t>р. Иртыш (1016, 644) без р. Ишим</t>
  </si>
  <si>
    <t>впадение р. Ишим, 1016</t>
  </si>
  <si>
    <t>впадение р. Тобол, 664</t>
  </si>
  <si>
    <t>Тюменская обл., Омская обл., Курганская обл,</t>
  </si>
  <si>
    <t>Водохозяйственные участки: 14.01.05 Тобол (российская часть бассейна)</t>
  </si>
  <si>
    <t>14.01.05.001</t>
  </si>
  <si>
    <t>Увелька</t>
  </si>
  <si>
    <t>р. Увелька (исток, устье)</t>
  </si>
  <si>
    <t>Уй, 214</t>
  </si>
  <si>
    <t>Челябинская обл.</t>
  </si>
  <si>
    <t>14.01.05.002</t>
  </si>
  <si>
    <t>Тобол от истока до впадения р.Уй без р.Увелька</t>
  </si>
  <si>
    <t>р. Тобол (исток, 994) без р. Увелька - российская часть бассейна до границы РФ с Казахстаном</t>
  </si>
  <si>
    <t>Тобол, 994</t>
  </si>
  <si>
    <t>граница РФ с Респ. Казахстан, 1591</t>
  </si>
  <si>
    <t>Челябинская обл., Оренбургская обл., Курганская обл., Респ. Башкортостан</t>
  </si>
  <si>
    <t>14.01.05.003</t>
  </si>
  <si>
    <t>Тобол от впадения р.Уй до г. Курган</t>
  </si>
  <si>
    <t>р. Тобол (993, 701)</t>
  </si>
  <si>
    <t>впадение р. Уй, 993</t>
  </si>
  <si>
    <t>г. Курган, 701</t>
  </si>
  <si>
    <t>Курганская обл.</t>
  </si>
  <si>
    <t>Тобол от г. Курган до впадения р.Исеть</t>
  </si>
  <si>
    <t>р. Тобол (700, 438)</t>
  </si>
  <si>
    <t>г. Курган, 700</t>
  </si>
  <si>
    <t>впадение р. Исеть, 438</t>
  </si>
  <si>
    <t>Курганская обл., Тюменская обл.</t>
  </si>
  <si>
    <t>14.01.05.005</t>
  </si>
  <si>
    <t>Исеть от истока до г. Екатеринбург</t>
  </si>
  <si>
    <t>р. Исеть (исток, 542)</t>
  </si>
  <si>
    <t>Свердловская обл.</t>
  </si>
  <si>
    <t>Исеть от г. Екатеринбург до впадения р.Теча</t>
  </si>
  <si>
    <t>р. Исеть (541, 354)</t>
  </si>
  <si>
    <t>впадение р. Теча, 354</t>
  </si>
  <si>
    <t>Свердловская обл., Челябинская обл., Курганская обл.</t>
  </si>
  <si>
    <t>р. Теча (исток, устье)</t>
  </si>
  <si>
    <t>Челябинская обл., Курганская обл.</t>
  </si>
  <si>
    <t>14.01.05.008</t>
  </si>
  <si>
    <t>р. Миасс (исток, 508)</t>
  </si>
  <si>
    <t>Челябинская обл., Респ. Башкортостан</t>
  </si>
  <si>
    <t>Миасс от Аргазинского г/у до г. Челябинск</t>
  </si>
  <si>
    <t>р. Миасс (507, 340)</t>
  </si>
  <si>
    <t>г. Челябинск, 340</t>
  </si>
  <si>
    <t>р. Миасс (339, устье)</t>
  </si>
  <si>
    <t>Исеть 218</t>
  </si>
  <si>
    <t>Исеть от впадения р.Теча до устья без р. Миасс</t>
  </si>
  <si>
    <t>р. Исеть (353, устье) без рр. Теча и Миасс</t>
  </si>
  <si>
    <t>Тура от истока до впадения р.Тагил</t>
  </si>
  <si>
    <t>р. Тура (исток, 644)</t>
  </si>
  <si>
    <t>Свердловская обл., Пермская обл.</t>
  </si>
  <si>
    <t>р. Черная (исток, устье)</t>
  </si>
  <si>
    <t>Тагил, 323</t>
  </si>
  <si>
    <t>Тагил от истока до г. Нижний Тагил без р. Черная</t>
  </si>
  <si>
    <t>р. Тагил (исток, 290) без р. Черная (Исток)</t>
  </si>
  <si>
    <t>г. Нижний Тагил, 290</t>
  </si>
  <si>
    <t>Тагил от г. Нижний Тагил до устья</t>
  </si>
  <si>
    <t>р. Тагил (289, устье)</t>
  </si>
  <si>
    <t>Нейва от истока до Невьянского г/у</t>
  </si>
  <si>
    <t>р. Нейва (исток, 238)</t>
  </si>
  <si>
    <t>Аять от истока до Аятского г/у</t>
  </si>
  <si>
    <t>р. Аять (исток, 22)</t>
  </si>
  <si>
    <t>Реж (без р.Аять от истока до Аятского г/у) и Нейва (от Невьянского г/у) до их слияния</t>
  </si>
  <si>
    <t>р. Реж (исток, устье) без р. Аять (исток, 22) и р. Нейва (237, устье)</t>
  </si>
  <si>
    <t>Реж - исток, Нейва - Невьянкий г/у, 0</t>
  </si>
  <si>
    <t>Ница от слияния рек Реж и Нейва до устья</t>
  </si>
  <si>
    <t>р. Ница (исток, устье) без: рр. Реж и Нейва</t>
  </si>
  <si>
    <t>исток от слияния рр. Реж и Нейва, 263</t>
  </si>
  <si>
    <t>р. Пышма (исток, 529)</t>
  </si>
  <si>
    <t>р. Рефт (исток, 32)</t>
  </si>
  <si>
    <t>Пышма от Белоярского г/у до устья без р. Рефт от истока до Рефтинского г/у</t>
  </si>
  <si>
    <t>р. Пышма (528, устье) без р. Рефт (исток, 32)</t>
  </si>
  <si>
    <t>Тура от впадения р.Тагил до устья без рр. Тагил, Ница и Пышма</t>
  </si>
  <si>
    <t>р. Тура (643, устье) без: рр. Тагил, Ница и Пышма</t>
  </si>
  <si>
    <t>р. Сосьва (исток, 278)</t>
  </si>
  <si>
    <t>в/п д.Морозково, 238</t>
  </si>
  <si>
    <t>Свердловская обл., Тюменская обл.</t>
  </si>
  <si>
    <t>р. Тавда (исток, устье) без р. Сосьва (исток, 278)</t>
  </si>
  <si>
    <t>Тобол от впадения р.Исеть до устья без рр. Тура, Тавда</t>
  </si>
  <si>
    <t>р. Тобол (437, устье) без: рр. Исеть, Тура, Тавда</t>
  </si>
  <si>
    <t>впадение р. Исеть, 437</t>
  </si>
  <si>
    <t>р. Конда (исток, устье)</t>
  </si>
  <si>
    <t>Иртыш, 86</t>
  </si>
  <si>
    <t>Иртыш от впадения р.Тобол до г. Ханты-Мансийск (выше) без р. Конда</t>
  </si>
  <si>
    <t>р. Иртыш (643, 30) без: рр. Тобол и Конда</t>
  </si>
  <si>
    <t>Тюменская обл., Омская обл.</t>
  </si>
  <si>
    <t>14.01.02.001.1</t>
  </si>
  <si>
    <t>14.01.02.001.2</t>
  </si>
  <si>
    <t>Омь, Новосибирская обл.</t>
  </si>
  <si>
    <t>Омь, Омская обл.</t>
  </si>
  <si>
    <t>Новосибирская обл.</t>
  </si>
  <si>
    <t>14.01.03.002.1</t>
  </si>
  <si>
    <t>14.01.03.002.2</t>
  </si>
  <si>
    <t>Ишим от границы РФ с Респ. Казахстан до границы Тюменской и Омской обл.</t>
  </si>
  <si>
    <t>Ишим от границы Тюменской и Омской обл. до устья</t>
  </si>
  <si>
    <t>Миасс от г. Челябинск до устья (Челябинская обл.)</t>
  </si>
  <si>
    <t>Курганская обл., Челябинская обл.</t>
  </si>
  <si>
    <t>Миасс от г. Челябинск до устья (Курганская обл.)</t>
  </si>
  <si>
    <t>Теча, Челябинская обл.</t>
  </si>
  <si>
    <t xml:space="preserve">Теча, Курганская обл. </t>
  </si>
  <si>
    <t>14.01.05.002.1</t>
  </si>
  <si>
    <t>14.01.05.002.2</t>
  </si>
  <si>
    <t>14.01.05.002.3</t>
  </si>
  <si>
    <t>14.01.05.002.4</t>
  </si>
  <si>
    <t>Аят</t>
  </si>
  <si>
    <t>Тогузак</t>
  </si>
  <si>
    <t>Исеть от г. Екатеринбург до впадения р.Теча (Свердловская обл.)</t>
  </si>
  <si>
    <t>Исеть от г. Екатеринбург до впадения р.Теча (Курганская обл.)</t>
  </si>
  <si>
    <t>р. Исеть (541, 410)</t>
  </si>
  <si>
    <t>р. Исеть (409, 354)</t>
  </si>
  <si>
    <t>Исеть от впадения р.Теча до устья без р. Миасс (Курганская обл.)</t>
  </si>
  <si>
    <t>Исеть от впадения р.Теча до устья без р. Миасс (Тюменская обл.)</t>
  </si>
  <si>
    <t>Тура от впадения р.Тагил до устья без рр. Тагил, Ница и Пышма (Свердловская обл.)</t>
  </si>
  <si>
    <t>Тура от впадения р.Тагил до устья без рр. Тагил, Ница и Пышма (Тюменская обл., до г.Тюмень)</t>
  </si>
  <si>
    <t>Тура от впадения р.Тагил до устья без рр. Тагил, Ница и Пышма (Тюменская обл., от г.Тюмень до устья)</t>
  </si>
  <si>
    <t>г.Тюмень, 184</t>
  </si>
  <si>
    <t>г.Тюмень, 183</t>
  </si>
  <si>
    <t>Граница Свердловской и Тюменской обл., 260</t>
  </si>
  <si>
    <t xml:space="preserve">р. Тура (643, 261) </t>
  </si>
  <si>
    <t xml:space="preserve">р. Тура (260, 184) </t>
  </si>
  <si>
    <t xml:space="preserve">р. Тура (183, устье) </t>
  </si>
  <si>
    <t>Тавда от истока до устья без р. Сосьва от истока до в/п д. Морозково (Свердловская обл.)</t>
  </si>
  <si>
    <t>Граница Свердловской и Тюменской обл., 189</t>
  </si>
  <si>
    <t>Иртыш от впадения р.Тобол до г. Ханты-Мансийск (выше) без р. Конда (Тюменская обл.)</t>
  </si>
  <si>
    <t>Иртыш от впадения р.Тобол до г. Ханты-Мансийск (выше) без р. Конда (Ханты-Мансийский АО)</t>
  </si>
  <si>
    <t>р. Иртыш (643, 231) без: рр. Тобол и Конда</t>
  </si>
  <si>
    <t>р. Иртыш (230, 30) без: рр. Тобол и Конда</t>
  </si>
  <si>
    <t>Граница Тюменской обл и Ханты-Мансийского АО</t>
  </si>
  <si>
    <t>граница Тюменской обл и Ханты-Мансийского АО</t>
  </si>
  <si>
    <t>граница Свердловской и Тюменской обл., 261</t>
  </si>
  <si>
    <t>Пограничный створ с Респ.Казахстан</t>
  </si>
  <si>
    <t>р.Иртыш, 2041</t>
  </si>
  <si>
    <t>р.Ишим, 667</t>
  </si>
  <si>
    <t>р.Тобол, 1008</t>
  </si>
  <si>
    <t>01-2</t>
  </si>
  <si>
    <t>14.01.01.003.1</t>
  </si>
  <si>
    <t>14.01.01.003.2</t>
  </si>
  <si>
    <t>р.Тара, от истока до гр.Новосибирской и Омской обл.</t>
  </si>
  <si>
    <t>р.Омь, 286</t>
  </si>
  <si>
    <t>03-1</t>
  </si>
  <si>
    <t>р. Ишим (667,122)</t>
  </si>
  <si>
    <t>р. Ишим (122, 0)</t>
  </si>
  <si>
    <t>гр.Тюменской. и Омской обл., 122</t>
  </si>
  <si>
    <t>гр.Тюменской. и Омской обл., 121</t>
  </si>
  <si>
    <t>04-1</t>
  </si>
  <si>
    <t>05-1</t>
  </si>
  <si>
    <t>р.Аят  - российская часть бассейна</t>
  </si>
  <si>
    <t>р. Тогузак  - российская часть бассейна</t>
  </si>
  <si>
    <t>исток</t>
  </si>
  <si>
    <t>граница РФ с Респ. Казахстан, 49</t>
  </si>
  <si>
    <t>граница РФ с Респ. Казахстан, 90</t>
  </si>
  <si>
    <t>граница РФ с Респ. Казахстан, 124</t>
  </si>
  <si>
    <t>05-4</t>
  </si>
  <si>
    <t>Синара, Челябинская обл.</t>
  </si>
  <si>
    <t>Синара, гр. Челябинской и Свердловской обл., 40</t>
  </si>
  <si>
    <t>05-6.3</t>
  </si>
  <si>
    <t>гр. Свердловской и Курганской обл.</t>
  </si>
  <si>
    <t>гр. Челябинской и Курганской обл., 89</t>
  </si>
  <si>
    <t>гр. Челябинской и Курганской обл., 88</t>
  </si>
  <si>
    <t>05-7.2</t>
  </si>
  <si>
    <t>05-8</t>
  </si>
  <si>
    <t>гр.  Курганской и Тюменской обл., 121</t>
  </si>
  <si>
    <t>гр.  Курганской и Тюменской обл., 120</t>
  </si>
  <si>
    <t xml:space="preserve">р. Исеть (353, 121) </t>
  </si>
  <si>
    <t xml:space="preserve">р. Исеть (120, устье) </t>
  </si>
  <si>
    <t>05-12</t>
  </si>
  <si>
    <t>05-13</t>
  </si>
  <si>
    <t>05-16</t>
  </si>
  <si>
    <t>05-17</t>
  </si>
  <si>
    <t>05-20</t>
  </si>
  <si>
    <t>05-21</t>
  </si>
  <si>
    <t>05-22</t>
  </si>
  <si>
    <t>05-24</t>
  </si>
  <si>
    <t>ВОДОХОЗЯЙСТВЕННОЕ РАЙОНИРОВАНИЕ БАССЕЙНА Р. ИРТЫШ (Данные Центра Регистра и Кадастра)</t>
  </si>
  <si>
    <t xml:space="preserve">Иртыш от впадения р. Омь до впадения р. Ишим без р. Оша </t>
  </si>
  <si>
    <t>Иртыш от впадения р. Омь до впадения р. Ишим без р. Оша и р.Тара на участке в Новосибиской обл. (Омская обл.)</t>
  </si>
  <si>
    <t>Тобол от г. Курган до впадения р.Исеть (Курганская обл.)</t>
  </si>
  <si>
    <t>14.01.05.022.1</t>
  </si>
  <si>
    <t>14.01.05.022.2</t>
  </si>
  <si>
    <t>Пышма от Белоярского г/у до устья без р. Рефт от истока до Рефтинского г/у (Свердловская обл.)</t>
  </si>
  <si>
    <t>Пышма от Белоярского г/у до устья без р. Рефт от истока до Рефтинского г/у (Тюменская обл.)</t>
  </si>
  <si>
    <t>14.01.04.001.1</t>
  </si>
  <si>
    <t>впадение р.Ишим,1016</t>
  </si>
  <si>
    <t>Граница Омской и Тюменской областей, 887</t>
  </si>
  <si>
    <t>14.01.04.001.2</t>
  </si>
  <si>
    <t xml:space="preserve">р. Иртыш ( 887, 644 ) </t>
  </si>
  <si>
    <t>впадение р.Тобол, 644</t>
  </si>
  <si>
    <t xml:space="preserve">05-4.2 </t>
  </si>
  <si>
    <t>Тобол от г. Курган до впадения р.Исеть (Тюменская обл.)</t>
  </si>
  <si>
    <t xml:space="preserve">Иртыш от впадения р.Ишим до впадения р.Тобол (Омская обл.) </t>
  </si>
  <si>
    <t xml:space="preserve">Иртыш от впадения р.Ишим до впадения р.Тобол (Тюменская обл.) </t>
  </si>
  <si>
    <t>Тавда от истока до устья без р. Сосьва от истока до в/п д. Морозково (Тюменская обл.)</t>
  </si>
  <si>
    <t xml:space="preserve">05-18 </t>
  </si>
  <si>
    <t>Верховье р.Тобол от истока до впадения р.Уй без р.Увелька</t>
  </si>
  <si>
    <t xml:space="preserve"> Сынтасты</t>
  </si>
  <si>
    <t>р. Сынтасты  - российская часть бассейна</t>
  </si>
  <si>
    <t>Иртыш от границы с Респ. Казахстан до впадения р.Омь</t>
  </si>
  <si>
    <t>р. Омь (исток, 287)</t>
  </si>
  <si>
    <t>Иртыш, 1470</t>
  </si>
  <si>
    <t>исток, 803</t>
  </si>
  <si>
    <t>Тобол, 1418</t>
  </si>
  <si>
    <t>Тобол, 1257</t>
  </si>
  <si>
    <t>Уй, 108</t>
  </si>
  <si>
    <t>исток, 152</t>
  </si>
  <si>
    <t>Уй,без р. Увелька и р. Тогузак</t>
  </si>
  <si>
    <t>р. Уй, (исток, устье)</t>
  </si>
  <si>
    <t>исток, 462</t>
  </si>
  <si>
    <t>14.01.05.004.1</t>
  </si>
  <si>
    <t>14.01.05.004.2</t>
  </si>
  <si>
    <t>р. Тобол (700, 569)</t>
  </si>
  <si>
    <t>р. Тобол (568, 438)</t>
  </si>
  <si>
    <t>граница Курганской и Тюменской обл., 569</t>
  </si>
  <si>
    <t>граница Курганской и Тюменской обл., 568</t>
  </si>
  <si>
    <t>гр аница Свердловской и Курганской обл.</t>
  </si>
  <si>
    <t>р. Синара (исток, 40)</t>
  </si>
  <si>
    <t>Исеть,402</t>
  </si>
  <si>
    <t>исток, 148</t>
  </si>
  <si>
    <t>р. Теча (исток, 89)</t>
  </si>
  <si>
    <t>р. Теча (88, устье)</t>
  </si>
  <si>
    <t>р. Миасс (338, 243)</t>
  </si>
  <si>
    <t>г. Челябинск, 338</t>
  </si>
  <si>
    <t>р. Миасс (242, устье)</t>
  </si>
  <si>
    <t>гр. Челябинской и Курганской обл., 243</t>
  </si>
  <si>
    <t>гр. Челябинской и Курганской обл., 242</t>
  </si>
  <si>
    <t>Исеть, 218</t>
  </si>
  <si>
    <t>р. Реж, 219</t>
  </si>
  <si>
    <t>р. Пышма (528, 180) без р. Рефт (исток, 32)</t>
  </si>
  <si>
    <t xml:space="preserve">р. Пышма (179, устье) </t>
  </si>
  <si>
    <t>граница Свердловской и Тюменской обл., 179</t>
  </si>
  <si>
    <t>р. Тавда (исток, 189 ) без р. Сосьва (исток, 278)</t>
  </si>
  <si>
    <t>р. Тавда (188, устье)</t>
  </si>
  <si>
    <t>граница Свердловской и Тюменской обл., 188</t>
  </si>
  <si>
    <t>р.Тара ( исток, 232)</t>
  </si>
  <si>
    <t>Пограничный створ с Республикой Казахстан</t>
  </si>
  <si>
    <t>р. Тобол (исток, 994) без р.Увелька - российская часть бассейна до границы РФ с Казахстаном</t>
  </si>
  <si>
    <r>
      <t>Площадь водосбора тыс.км</t>
    </r>
    <r>
      <rPr>
        <vertAlign val="superscript"/>
        <sz val="12"/>
        <rFont val="Times New Roman"/>
        <family val="1"/>
      </rPr>
      <t>2</t>
    </r>
  </si>
  <si>
    <r>
      <t>Площадь  в/х участка тыс.км</t>
    </r>
    <r>
      <rPr>
        <vertAlign val="superscript"/>
        <sz val="12"/>
        <rFont val="Times New Roman"/>
        <family val="1"/>
      </rPr>
      <t>2</t>
    </r>
  </si>
  <si>
    <t>Код  балансов-ых створов</t>
  </si>
  <si>
    <t>Место впадения реки</t>
  </si>
  <si>
    <t>Код в/х участка (подучастка)</t>
  </si>
  <si>
    <t>гр.Новосибирс-кой и Омской обл., 287</t>
  </si>
  <si>
    <t>№№  п/п балан-совых створов</t>
  </si>
  <si>
    <t xml:space="preserve">р. Иртыш (1016, 909) </t>
  </si>
  <si>
    <t>Омская, Новосибирская, Тюменская области</t>
  </si>
  <si>
    <t xml:space="preserve">01-0 (гр)   </t>
  </si>
  <si>
    <t xml:space="preserve">01-1      </t>
  </si>
  <si>
    <t xml:space="preserve">01-3.1 </t>
  </si>
  <si>
    <t xml:space="preserve">01-3.2 </t>
  </si>
  <si>
    <t xml:space="preserve">02-1.1 </t>
  </si>
  <si>
    <t xml:space="preserve">02-1.2 </t>
  </si>
  <si>
    <t xml:space="preserve">03-0 (гр)  </t>
  </si>
  <si>
    <t xml:space="preserve">03-2.1 </t>
  </si>
  <si>
    <t xml:space="preserve">03-2.2 </t>
  </si>
  <si>
    <t xml:space="preserve">04-1.1 </t>
  </si>
  <si>
    <t xml:space="preserve">04-1.2 </t>
  </si>
  <si>
    <t xml:space="preserve">05-0 (гр)   </t>
  </si>
  <si>
    <t xml:space="preserve">05-2.1 </t>
  </si>
  <si>
    <t xml:space="preserve">05-2.2 </t>
  </si>
  <si>
    <t xml:space="preserve">05-2.3 </t>
  </si>
  <si>
    <t xml:space="preserve">05-2.4 </t>
  </si>
  <si>
    <t xml:space="preserve">05-3 </t>
  </si>
  <si>
    <t xml:space="preserve">05-4.1 </t>
  </si>
  <si>
    <t xml:space="preserve">05-5  </t>
  </si>
  <si>
    <t xml:space="preserve">05-6.1 </t>
  </si>
  <si>
    <t xml:space="preserve">05-6.2 </t>
  </si>
  <si>
    <t xml:space="preserve">05-7.1 </t>
  </si>
  <si>
    <t xml:space="preserve">05-9 </t>
  </si>
  <si>
    <t xml:space="preserve">05-10.1 </t>
  </si>
  <si>
    <t xml:space="preserve">05-10.2 </t>
  </si>
  <si>
    <t xml:space="preserve">05-11.1 </t>
  </si>
  <si>
    <t xml:space="preserve">05-11.2 </t>
  </si>
  <si>
    <t xml:space="preserve">05-14 </t>
  </si>
  <si>
    <t xml:space="preserve">05-15 </t>
  </si>
  <si>
    <t xml:space="preserve">05-19 </t>
  </si>
  <si>
    <t xml:space="preserve">05-22.1 </t>
  </si>
  <si>
    <t xml:space="preserve">05-22.2 </t>
  </si>
  <si>
    <t xml:space="preserve">05-23.1 </t>
  </si>
  <si>
    <t xml:space="preserve">05-23.2 </t>
  </si>
  <si>
    <t xml:space="preserve">05-23.3 </t>
  </si>
  <si>
    <t xml:space="preserve">05-25.1 </t>
  </si>
  <si>
    <t xml:space="preserve">05-25.2 </t>
  </si>
  <si>
    <t xml:space="preserve">05-26 </t>
  </si>
  <si>
    <t xml:space="preserve">06-1 </t>
  </si>
  <si>
    <t xml:space="preserve">07-1.1 </t>
  </si>
  <si>
    <t xml:space="preserve">07-1.2 </t>
  </si>
  <si>
    <t>Гидрографическая единица 14.01.00   ИРТЫШ</t>
  </si>
  <si>
    <t>гр.Новосибирской и Омской обл., 232</t>
  </si>
  <si>
    <r>
      <t>Омская обл. (3.3 тыс.км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       Тюменская (0.3 тыс. 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</si>
  <si>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Новосибирская, Омская области</t>
  </si>
  <si>
    <r>
      <t>Тюменская  (24.2 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), Курганская (1.9 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),            Омская (2.2 км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</si>
  <si>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Тюменская  (0.6 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),       Омская (4.5 км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</si>
  <si>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Тюменская , Омская , Курганская области</t>
  </si>
  <si>
    <t>Тюменская, Курганская, Омская области</t>
  </si>
  <si>
    <r>
      <t>Тюменская  (31.7 тыс.км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),  Курганская (1.8 тыс. 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</si>
  <si>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 xml:space="preserve">Челябинская обл.,  Курганская обл., Респ. Башкортостан </t>
  </si>
  <si>
    <r>
      <t>Челябинская (16.3 тыс. 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), Курганская (1.1 тыс 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), Башкортостан (1.4 тыс. 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</si>
  <si>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Курганская обл.,             Тюменская обл.</t>
  </si>
  <si>
    <r>
      <t>Тюменская (5.5 тыс. 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   Курганская (1.7 тыс. 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</si>
  <si>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Челябинская (6.0 тыс. 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), Курганская (1.6 тыс. 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</si>
  <si>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Челябинская (2.5 тыс. 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),  Башкортостан (0.3 тыс. км</t>
    </r>
    <r>
      <rPr>
        <vertAlign val="superscript"/>
        <sz val="12"/>
        <rFont val="Times New Roman"/>
        <family val="1"/>
      </rPr>
      <t xml:space="preserve"> 2</t>
    </r>
    <r>
      <rPr>
        <sz val="12"/>
        <rFont val="Times New Roman"/>
        <family val="1"/>
      </rPr>
      <t>)</t>
    </r>
  </si>
  <si>
    <t xml:space="preserve">Курганская, Тюменская </t>
  </si>
  <si>
    <r>
      <t>Тюменская (3.5 тыс. 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   Курганская (0.9 тыс. 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</si>
  <si>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Свердловская обл. (5.7), Челябинская обл. (5.2), Курганская обл. (1.3)</t>
  </si>
  <si>
    <t>гр-ца Свердловской и Тюменской обл., 180</t>
  </si>
  <si>
    <t>Тюменская обл. (3.1) Свердловская (0.6)</t>
  </si>
  <si>
    <t>Свердловская обл. (12.5), Пермская край (0.4)</t>
  </si>
  <si>
    <t>Свердловская обл., Тюменская обл., ХМ АО</t>
  </si>
  <si>
    <t>Свердловская обл.(72.3),           ХМ АО (0.5)</t>
  </si>
  <si>
    <t>ХМ АО (72.4), Тюменская(0.4)</t>
  </si>
  <si>
    <t>Тюменская обл. (64.6), Омская (4.2), ХМ АО (0.6)</t>
  </si>
  <si>
    <t>ХМ АО (8.8),            Тюменская (0.5)</t>
  </si>
  <si>
    <r>
      <t>Челябинская (5.1 тыс. 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     Свердловская (0.8 тыс. 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</si>
  <si>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ВОДОХОЗЯЙСТВЕННОЕ РАЙОНИРОВАНИЕ БАССЕЙНА РЕКИ ИРТЫШ</t>
  </si>
  <si>
    <r>
      <t>Омская  (61.2 тыс.км</t>
    </r>
    <r>
      <rPr>
        <vertAlign val="superscript"/>
        <sz val="12"/>
        <rFont val="Times New Roman"/>
        <family val="1"/>
      </rPr>
      <t>2)</t>
    </r>
    <r>
      <rPr>
        <sz val="12"/>
        <rFont val="Times New Roman"/>
        <family val="1"/>
      </rPr>
      <t xml:space="preserve">  Новосибирская  (0.9 тыс.км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 Тюменская (0.4 тыс. км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</si>
  <si>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Таблица 2.1</t>
  </si>
  <si>
    <t>продолжение табл. 2.1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</si>
</sst>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&quot;р.&quot;_-;\-* #,##0.0&quot;р.&quot;_-;_-* &quot;-&quot;??&quot;р.&quot;_-;_-@_-"/>
    <numFmt numFmtId="180" formatCode="_-* #,##0&quot;р.&quot;_-;\-* #,##0&quot;р.&quot;_-;_-* &quot;-&quot;??&quot;р.&quot;_-;_-@_-"/>
  </numFmts>
  <fonts count="26">
    <font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ashed"/>
    </border>
    <border>
      <left style="thin"/>
      <right style="thin"/>
      <top style="dash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1" fillId="0" borderId="16" xfId="0" applyFont="1" applyFill="1" applyBorder="1" applyAlignment="1">
      <alignment vertical="top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top" wrapText="1"/>
    </xf>
    <xf numFmtId="0" fontId="7" fillId="24" borderId="0" xfId="0" applyFont="1" applyFill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24" borderId="21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173" fontId="7" fillId="0" borderId="21" xfId="0" applyNumberFormat="1" applyFont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/>
    </xf>
    <xf numFmtId="173" fontId="7" fillId="0" borderId="21" xfId="0" applyNumberFormat="1" applyFont="1" applyFill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49" fontId="7" fillId="24" borderId="21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Border="1" applyAlignment="1">
      <alignment horizontal="center" vertical="top" wrapText="1"/>
    </xf>
    <xf numFmtId="173" fontId="7" fillId="0" borderId="22" xfId="0" applyNumberFormat="1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1" fontId="7" fillId="0" borderId="21" xfId="0" applyNumberFormat="1" applyFont="1" applyBorder="1" applyAlignment="1">
      <alignment horizontal="center" vertical="top" wrapText="1"/>
    </xf>
    <xf numFmtId="1" fontId="7" fillId="0" borderId="21" xfId="0" applyNumberFormat="1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173" fontId="7" fillId="0" borderId="21" xfId="43" applyNumberFormat="1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textRotation="180"/>
    </xf>
    <xf numFmtId="0" fontId="7" fillId="0" borderId="0" xfId="0" applyFont="1" applyBorder="1" applyAlignment="1">
      <alignment horizontal="left" vertical="top" wrapText="1"/>
    </xf>
    <xf numFmtId="49" fontId="7" fillId="0" borderId="26" xfId="0" applyNumberFormat="1" applyFont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1" fontId="7" fillId="0" borderId="26" xfId="0" applyNumberFormat="1" applyFont="1" applyFill="1" applyBorder="1" applyAlignment="1">
      <alignment horizontal="center" vertical="top" wrapText="1"/>
    </xf>
    <xf numFmtId="173" fontId="7" fillId="0" borderId="26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textRotation="180"/>
    </xf>
    <xf numFmtId="0" fontId="7" fillId="0" borderId="27" xfId="0" applyFont="1" applyBorder="1" applyAlignment="1">
      <alignment horizontal="center" vertical="top" wrapText="1"/>
    </xf>
    <xf numFmtId="49" fontId="7" fillId="0" borderId="27" xfId="0" applyNumberFormat="1" applyFont="1" applyBorder="1" applyAlignment="1">
      <alignment horizontal="center" vertical="top" wrapText="1"/>
    </xf>
    <xf numFmtId="0" fontId="7" fillId="0" borderId="27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C65">
      <selection activeCell="B22" sqref="B22"/>
    </sheetView>
  </sheetViews>
  <sheetFormatPr defaultColWidth="9.140625" defaultRowHeight="15"/>
  <cols>
    <col min="3" max="3" width="14.28125" style="0" customWidth="1"/>
    <col min="4" max="4" width="45.140625" style="0" customWidth="1"/>
    <col min="5" max="5" width="45.7109375" style="0" customWidth="1"/>
    <col min="6" max="6" width="16.8515625" style="0" customWidth="1"/>
    <col min="7" max="7" width="19.8515625" style="0" customWidth="1"/>
    <col min="8" max="8" width="18.28125" style="0" customWidth="1"/>
    <col min="9" max="9" width="25.7109375" style="0" customWidth="1"/>
    <col min="10" max="10" width="26.28125" style="0" customWidth="1"/>
    <col min="11" max="11" width="16.28125" style="0" customWidth="1"/>
    <col min="12" max="12" width="31.7109375" style="0" customWidth="1"/>
    <col min="13" max="13" width="22.28125" style="0" customWidth="1"/>
  </cols>
  <sheetData>
    <row r="1" ht="14.25">
      <c r="D1" s="2" t="s">
        <v>329</v>
      </c>
    </row>
    <row r="2" spans="1:13" ht="15" customHeight="1">
      <c r="A2" s="5"/>
      <c r="B2" s="6" t="s">
        <v>115</v>
      </c>
      <c r="C2" s="7"/>
      <c r="D2" s="6" t="s">
        <v>102</v>
      </c>
      <c r="E2" s="6" t="s">
        <v>116</v>
      </c>
      <c r="F2" s="10" t="s">
        <v>103</v>
      </c>
      <c r="G2" s="6" t="s">
        <v>107</v>
      </c>
      <c r="H2" s="5" t="s">
        <v>110</v>
      </c>
      <c r="I2" s="11" t="s">
        <v>122</v>
      </c>
      <c r="J2" s="14"/>
      <c r="K2" s="17" t="s">
        <v>125</v>
      </c>
      <c r="L2" s="5" t="s">
        <v>101</v>
      </c>
      <c r="M2" s="13"/>
    </row>
    <row r="3" spans="1:13" ht="16.5">
      <c r="A3" s="4"/>
      <c r="B3" s="8" t="s">
        <v>114</v>
      </c>
      <c r="C3" s="9"/>
      <c r="D3" s="8"/>
      <c r="E3" s="8"/>
      <c r="F3" s="20" t="s">
        <v>111</v>
      </c>
      <c r="G3" s="8" t="s">
        <v>108</v>
      </c>
      <c r="H3" s="4" t="s">
        <v>109</v>
      </c>
      <c r="I3" s="12" t="s">
        <v>104</v>
      </c>
      <c r="J3" s="16" t="s">
        <v>105</v>
      </c>
      <c r="K3" s="18" t="s">
        <v>106</v>
      </c>
      <c r="L3" s="4"/>
      <c r="M3" s="13"/>
    </row>
    <row r="4" ht="15.75">
      <c r="B4" s="15" t="s">
        <v>81</v>
      </c>
    </row>
    <row r="5" spans="1:13" ht="28.5">
      <c r="A5" s="13"/>
      <c r="B5" s="2" t="s">
        <v>112</v>
      </c>
      <c r="C5" s="13"/>
      <c r="D5" s="21" t="s">
        <v>113</v>
      </c>
      <c r="E5" s="13" t="s">
        <v>117</v>
      </c>
      <c r="F5" t="s">
        <v>78</v>
      </c>
      <c r="G5" s="19">
        <v>716</v>
      </c>
      <c r="H5" s="19">
        <v>19</v>
      </c>
      <c r="I5" s="13" t="s">
        <v>132</v>
      </c>
      <c r="J5" s="13" t="s">
        <v>124</v>
      </c>
      <c r="K5" s="13"/>
      <c r="L5" s="13" t="s">
        <v>121</v>
      </c>
      <c r="M5" s="13"/>
    </row>
    <row r="6" spans="1:13" ht="14.25">
      <c r="A6" s="13"/>
      <c r="F6" s="13"/>
      <c r="G6" s="13"/>
      <c r="H6" s="13"/>
      <c r="I6" s="13"/>
      <c r="J6" s="13"/>
      <c r="K6" s="13"/>
      <c r="L6" s="13"/>
      <c r="M6" s="13"/>
    </row>
    <row r="7" spans="1:13" ht="14.25">
      <c r="A7" s="13"/>
      <c r="B7" s="2" t="s">
        <v>118</v>
      </c>
      <c r="C7" s="13"/>
      <c r="D7" s="13" t="s">
        <v>119</v>
      </c>
      <c r="E7" s="13" t="s">
        <v>120</v>
      </c>
      <c r="F7" t="s">
        <v>126</v>
      </c>
      <c r="G7">
        <v>21.3</v>
      </c>
      <c r="H7">
        <v>21.3</v>
      </c>
      <c r="I7" t="s">
        <v>2</v>
      </c>
      <c r="J7" t="s">
        <v>135</v>
      </c>
      <c r="K7" s="13"/>
      <c r="L7" s="13" t="s">
        <v>121</v>
      </c>
      <c r="M7" s="13"/>
    </row>
    <row r="8" spans="1:13" ht="14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36.75" customHeight="1">
      <c r="A9" s="13"/>
      <c r="B9" s="2" t="s">
        <v>127</v>
      </c>
      <c r="C9" s="13"/>
      <c r="D9" s="1" t="s">
        <v>128</v>
      </c>
      <c r="E9" s="2" t="s">
        <v>129</v>
      </c>
      <c r="F9" s="2" t="s">
        <v>130</v>
      </c>
      <c r="G9" s="2">
        <v>878</v>
      </c>
      <c r="H9" s="2">
        <v>88.1</v>
      </c>
      <c r="I9" s="2" t="s">
        <v>131</v>
      </c>
      <c r="J9" s="2" t="s">
        <v>133</v>
      </c>
      <c r="K9" s="13"/>
      <c r="L9" s="1" t="s">
        <v>134</v>
      </c>
      <c r="M9" s="13"/>
    </row>
    <row r="10" ht="14.25">
      <c r="J10">
        <v>0</v>
      </c>
    </row>
    <row r="11" spans="2:12" ht="28.5" customHeight="1">
      <c r="B11" s="2" t="s">
        <v>0</v>
      </c>
      <c r="D11" s="21" t="s">
        <v>1</v>
      </c>
      <c r="E11" s="21" t="s">
        <v>1</v>
      </c>
      <c r="G11" s="2">
        <v>7.1</v>
      </c>
      <c r="H11" s="2">
        <v>7.1</v>
      </c>
      <c r="J11" s="1" t="s">
        <v>123</v>
      </c>
      <c r="L11" s="1" t="s">
        <v>136</v>
      </c>
    </row>
    <row r="12" ht="14.25">
      <c r="B12" s="13"/>
    </row>
    <row r="13" ht="15.75">
      <c r="B13" s="3" t="s">
        <v>137</v>
      </c>
    </row>
    <row r="14" spans="2:12" ht="14.25">
      <c r="B14" t="s">
        <v>138</v>
      </c>
      <c r="D14" t="s">
        <v>139</v>
      </c>
      <c r="E14" t="s">
        <v>140</v>
      </c>
      <c r="F14" t="s">
        <v>141</v>
      </c>
      <c r="G14">
        <v>52.6</v>
      </c>
      <c r="H14">
        <v>52.6</v>
      </c>
      <c r="I14" t="s">
        <v>142</v>
      </c>
      <c r="J14" t="s">
        <v>58</v>
      </c>
      <c r="L14" t="s">
        <v>143</v>
      </c>
    </row>
    <row r="16" ht="15.75">
      <c r="B16" s="3" t="s">
        <v>144</v>
      </c>
    </row>
    <row r="17" spans="2:12" ht="28.5">
      <c r="B17" s="2" t="s">
        <v>4</v>
      </c>
      <c r="D17" s="21" t="s">
        <v>145</v>
      </c>
      <c r="E17" s="21" t="s">
        <v>146</v>
      </c>
      <c r="F17" s="1" t="s">
        <v>147</v>
      </c>
      <c r="G17" s="1">
        <v>0.4</v>
      </c>
      <c r="H17" s="1">
        <v>0.4</v>
      </c>
      <c r="I17">
        <v>0</v>
      </c>
      <c r="J17" s="1" t="s">
        <v>149</v>
      </c>
      <c r="L17" s="1" t="s">
        <v>148</v>
      </c>
    </row>
    <row r="19" spans="2:12" ht="28.5">
      <c r="B19" s="2" t="s">
        <v>3</v>
      </c>
      <c r="D19" s="21" t="s">
        <v>150</v>
      </c>
      <c r="E19" s="1" t="s">
        <v>151</v>
      </c>
      <c r="F19" s="1" t="s">
        <v>130</v>
      </c>
      <c r="G19" s="1">
        <v>162</v>
      </c>
      <c r="H19" s="1">
        <v>34.3</v>
      </c>
      <c r="I19" s="1" t="s">
        <v>153</v>
      </c>
      <c r="J19" s="1" t="s">
        <v>58</v>
      </c>
      <c r="L19" s="1" t="s">
        <v>152</v>
      </c>
    </row>
    <row r="21" ht="15.75">
      <c r="B21" s="3" t="s">
        <v>154</v>
      </c>
    </row>
    <row r="22" spans="2:12" ht="28.5">
      <c r="B22" s="2" t="s">
        <v>155</v>
      </c>
      <c r="D22" s="21" t="s">
        <v>156</v>
      </c>
      <c r="E22" s="1" t="s">
        <v>157</v>
      </c>
      <c r="F22" s="1" t="s">
        <v>73</v>
      </c>
      <c r="G22" s="1">
        <v>1075</v>
      </c>
      <c r="H22" s="1">
        <v>35</v>
      </c>
      <c r="I22" s="1" t="s">
        <v>158</v>
      </c>
      <c r="J22" s="1" t="s">
        <v>159</v>
      </c>
      <c r="L22" s="1" t="s">
        <v>160</v>
      </c>
    </row>
    <row r="24" ht="15.75">
      <c r="B24" s="3" t="s">
        <v>161</v>
      </c>
    </row>
    <row r="25" spans="2:12" ht="14.25">
      <c r="B25" t="s">
        <v>162</v>
      </c>
      <c r="D25" t="s">
        <v>163</v>
      </c>
      <c r="E25" t="s">
        <v>164</v>
      </c>
      <c r="F25" t="s">
        <v>165</v>
      </c>
      <c r="G25">
        <v>5.8</v>
      </c>
      <c r="H25">
        <v>5.8</v>
      </c>
      <c r="I25" t="s">
        <v>5</v>
      </c>
      <c r="J25" t="s">
        <v>58</v>
      </c>
      <c r="L25" t="s">
        <v>166</v>
      </c>
    </row>
    <row r="27" spans="2:12" ht="48.75" customHeight="1">
      <c r="B27" s="2" t="s">
        <v>167</v>
      </c>
      <c r="D27" s="1" t="s">
        <v>168</v>
      </c>
      <c r="E27" s="1" t="s">
        <v>169</v>
      </c>
      <c r="F27" s="2" t="s">
        <v>170</v>
      </c>
      <c r="I27" s="1" t="s">
        <v>171</v>
      </c>
      <c r="J27" s="1" t="s">
        <v>9</v>
      </c>
      <c r="L27" s="1" t="s">
        <v>172</v>
      </c>
    </row>
    <row r="29" spans="2:12" ht="14.25">
      <c r="B29" t="s">
        <v>173</v>
      </c>
      <c r="D29" t="s">
        <v>174</v>
      </c>
      <c r="E29" t="s">
        <v>175</v>
      </c>
      <c r="G29">
        <v>159</v>
      </c>
      <c r="H29">
        <v>19</v>
      </c>
      <c r="I29" t="s">
        <v>176</v>
      </c>
      <c r="J29" t="s">
        <v>177</v>
      </c>
      <c r="L29" t="s">
        <v>178</v>
      </c>
    </row>
    <row r="31" spans="2:12" ht="14.25">
      <c r="B31" t="s">
        <v>6</v>
      </c>
      <c r="D31" t="s">
        <v>179</v>
      </c>
      <c r="E31" t="s">
        <v>180</v>
      </c>
      <c r="F31" t="s">
        <v>82</v>
      </c>
      <c r="G31">
        <v>182</v>
      </c>
      <c r="H31">
        <v>23</v>
      </c>
      <c r="I31" t="s">
        <v>181</v>
      </c>
      <c r="J31" t="s">
        <v>182</v>
      </c>
      <c r="L31" t="s">
        <v>183</v>
      </c>
    </row>
    <row r="33" spans="2:12" ht="14.25">
      <c r="B33" t="s">
        <v>184</v>
      </c>
      <c r="D33" t="s">
        <v>185</v>
      </c>
      <c r="E33" t="s">
        <v>186</v>
      </c>
      <c r="G33">
        <v>1.1</v>
      </c>
      <c r="H33">
        <v>1.1</v>
      </c>
      <c r="I33" t="s">
        <v>12</v>
      </c>
      <c r="J33" t="s">
        <v>84</v>
      </c>
      <c r="L33" t="s">
        <v>187</v>
      </c>
    </row>
    <row r="35" spans="2:12" ht="28.5">
      <c r="B35" s="2" t="s">
        <v>7</v>
      </c>
      <c r="D35" s="1" t="s">
        <v>188</v>
      </c>
      <c r="E35" s="1" t="s">
        <v>189</v>
      </c>
      <c r="G35" s="1">
        <v>13</v>
      </c>
      <c r="H35" s="1">
        <v>11.9</v>
      </c>
      <c r="I35" s="1" t="s">
        <v>13</v>
      </c>
      <c r="J35" s="1" t="s">
        <v>190</v>
      </c>
      <c r="L35" s="1" t="s">
        <v>191</v>
      </c>
    </row>
    <row r="36" spans="2:12" ht="14.25">
      <c r="B36" t="s">
        <v>8</v>
      </c>
      <c r="D36" t="s">
        <v>10</v>
      </c>
      <c r="E36" t="s">
        <v>192</v>
      </c>
      <c r="F36" t="s">
        <v>37</v>
      </c>
      <c r="G36">
        <v>7.6</v>
      </c>
      <c r="H36">
        <v>7.6</v>
      </c>
      <c r="I36" t="s">
        <v>14</v>
      </c>
      <c r="J36" t="s">
        <v>58</v>
      </c>
      <c r="L36" t="s">
        <v>193</v>
      </c>
    </row>
    <row r="38" spans="2:12" ht="28.5">
      <c r="B38" s="2" t="s">
        <v>194</v>
      </c>
      <c r="D38" s="1" t="s">
        <v>11</v>
      </c>
      <c r="E38" s="1" t="s">
        <v>195</v>
      </c>
      <c r="G38" s="1">
        <v>2.8</v>
      </c>
      <c r="H38" s="1">
        <v>2.8</v>
      </c>
      <c r="I38" s="1" t="s">
        <v>15</v>
      </c>
      <c r="J38" s="1" t="s">
        <v>17</v>
      </c>
      <c r="L38" s="1" t="s">
        <v>196</v>
      </c>
    </row>
    <row r="40" spans="2:12" ht="14.25">
      <c r="B40" t="s">
        <v>16</v>
      </c>
      <c r="D40" t="s">
        <v>197</v>
      </c>
      <c r="E40" t="s">
        <v>198</v>
      </c>
      <c r="G40">
        <v>5.6</v>
      </c>
      <c r="H40">
        <v>2.8</v>
      </c>
      <c r="I40" t="s">
        <v>18</v>
      </c>
      <c r="J40" t="s">
        <v>199</v>
      </c>
      <c r="L40" t="s">
        <v>166</v>
      </c>
    </row>
    <row r="42" spans="2:12" ht="14.25">
      <c r="B42" t="s">
        <v>19</v>
      </c>
      <c r="D42" t="s">
        <v>36</v>
      </c>
      <c r="E42" t="s">
        <v>200</v>
      </c>
      <c r="F42" t="s">
        <v>201</v>
      </c>
      <c r="G42">
        <v>21.8</v>
      </c>
      <c r="H42">
        <v>16.2</v>
      </c>
      <c r="I42" t="s">
        <v>93</v>
      </c>
      <c r="J42" t="s">
        <v>58</v>
      </c>
      <c r="L42" t="s">
        <v>252</v>
      </c>
    </row>
    <row r="44" spans="2:12" ht="14.25">
      <c r="B44" t="s">
        <v>20</v>
      </c>
      <c r="D44" t="s">
        <v>202</v>
      </c>
      <c r="E44" t="s">
        <v>203</v>
      </c>
      <c r="G44">
        <v>58.9</v>
      </c>
      <c r="H44">
        <v>39.58</v>
      </c>
      <c r="I44" t="s">
        <v>45</v>
      </c>
      <c r="J44" t="s">
        <v>58</v>
      </c>
      <c r="L44" t="s">
        <v>183</v>
      </c>
    </row>
    <row r="46" spans="2:12" ht="14.25">
      <c r="B46" t="s">
        <v>21</v>
      </c>
      <c r="D46" t="s">
        <v>204</v>
      </c>
      <c r="E46" t="s">
        <v>205</v>
      </c>
      <c r="F46" t="s">
        <v>51</v>
      </c>
      <c r="G46">
        <v>12.9</v>
      </c>
      <c r="H46">
        <v>12.9</v>
      </c>
      <c r="I46" t="s">
        <v>46</v>
      </c>
      <c r="J46" t="s">
        <v>47</v>
      </c>
      <c r="L46" t="s">
        <v>206</v>
      </c>
    </row>
    <row r="48" spans="2:12" ht="14.25">
      <c r="B48" t="s">
        <v>22</v>
      </c>
      <c r="D48" t="s">
        <v>48</v>
      </c>
      <c r="E48" t="s">
        <v>207</v>
      </c>
      <c r="F48" t="s">
        <v>208</v>
      </c>
      <c r="G48">
        <v>0.3</v>
      </c>
      <c r="H48">
        <v>0.3</v>
      </c>
      <c r="I48" t="s">
        <v>49</v>
      </c>
      <c r="J48" t="s">
        <v>58</v>
      </c>
      <c r="L48" t="s">
        <v>187</v>
      </c>
    </row>
    <row r="50" spans="2:12" ht="14.25">
      <c r="B50" t="s">
        <v>23</v>
      </c>
      <c r="D50" t="s">
        <v>209</v>
      </c>
      <c r="E50" t="s">
        <v>210</v>
      </c>
      <c r="G50">
        <v>2</v>
      </c>
      <c r="H50">
        <v>1.7</v>
      </c>
      <c r="I50" t="s">
        <v>50</v>
      </c>
      <c r="J50" t="s">
        <v>211</v>
      </c>
      <c r="L50" t="s">
        <v>187</v>
      </c>
    </row>
    <row r="52" spans="2:12" ht="14.25">
      <c r="B52" t="s">
        <v>24</v>
      </c>
      <c r="D52" t="s">
        <v>212</v>
      </c>
      <c r="E52" t="s">
        <v>213</v>
      </c>
      <c r="F52" t="s">
        <v>51</v>
      </c>
      <c r="G52">
        <v>10.1</v>
      </c>
      <c r="H52">
        <v>8.1</v>
      </c>
      <c r="I52" t="s">
        <v>52</v>
      </c>
      <c r="J52" t="s">
        <v>58</v>
      </c>
      <c r="L52" t="s">
        <v>187</v>
      </c>
    </row>
    <row r="54" spans="2:12" ht="14.25">
      <c r="B54" t="s">
        <v>25</v>
      </c>
      <c r="D54" t="s">
        <v>214</v>
      </c>
      <c r="E54" t="s">
        <v>215</v>
      </c>
      <c r="F54" t="s">
        <v>53</v>
      </c>
      <c r="G54">
        <v>0.8</v>
      </c>
      <c r="H54">
        <v>0.8</v>
      </c>
      <c r="I54" t="s">
        <v>54</v>
      </c>
      <c r="J54" t="s">
        <v>55</v>
      </c>
      <c r="L54" t="s">
        <v>187</v>
      </c>
    </row>
    <row r="56" spans="2:12" ht="14.25">
      <c r="B56" t="s">
        <v>26</v>
      </c>
      <c r="D56" t="s">
        <v>216</v>
      </c>
      <c r="E56" t="s">
        <v>217</v>
      </c>
      <c r="G56">
        <v>0.5</v>
      </c>
      <c r="H56">
        <v>0.5</v>
      </c>
      <c r="I56" t="s">
        <v>56</v>
      </c>
      <c r="J56" s="22" t="s">
        <v>57</v>
      </c>
      <c r="L56" t="s">
        <v>187</v>
      </c>
    </row>
    <row r="58" spans="2:12" ht="28.5">
      <c r="B58" s="2" t="s">
        <v>27</v>
      </c>
      <c r="D58" s="21" t="s">
        <v>218</v>
      </c>
      <c r="E58" s="21" t="s">
        <v>219</v>
      </c>
      <c r="F58" s="1" t="s">
        <v>53</v>
      </c>
      <c r="G58">
        <v>10</v>
      </c>
      <c r="H58">
        <v>8.7</v>
      </c>
      <c r="I58" s="1" t="s">
        <v>220</v>
      </c>
      <c r="J58" s="1" t="s">
        <v>58</v>
      </c>
      <c r="L58" s="1" t="s">
        <v>187</v>
      </c>
    </row>
    <row r="60" spans="2:12" ht="28.5">
      <c r="B60" s="2" t="s">
        <v>28</v>
      </c>
      <c r="D60" t="s">
        <v>221</v>
      </c>
      <c r="E60" t="s">
        <v>222</v>
      </c>
      <c r="F60" t="s">
        <v>59</v>
      </c>
      <c r="G60">
        <v>22.3</v>
      </c>
      <c r="H60">
        <v>12.3</v>
      </c>
      <c r="I60" s="1" t="s">
        <v>223</v>
      </c>
      <c r="J60" s="1" t="s">
        <v>58</v>
      </c>
      <c r="L60" s="1" t="s">
        <v>187</v>
      </c>
    </row>
    <row r="62" spans="2:12" ht="14.25">
      <c r="B62" t="s">
        <v>29</v>
      </c>
      <c r="D62" t="s">
        <v>38</v>
      </c>
      <c r="E62" t="s">
        <v>224</v>
      </c>
      <c r="G62">
        <v>1.4</v>
      </c>
      <c r="H62">
        <v>1.4</v>
      </c>
      <c r="I62" t="s">
        <v>60</v>
      </c>
      <c r="J62" t="s">
        <v>61</v>
      </c>
      <c r="L62" s="1" t="s">
        <v>187</v>
      </c>
    </row>
    <row r="64" spans="2:12" ht="14.25">
      <c r="B64" t="s">
        <v>30</v>
      </c>
      <c r="D64" t="s">
        <v>39</v>
      </c>
      <c r="E64" t="s">
        <v>225</v>
      </c>
      <c r="F64" t="s">
        <v>62</v>
      </c>
      <c r="G64">
        <v>1.2</v>
      </c>
      <c r="H64">
        <v>1.2</v>
      </c>
      <c r="I64" t="s">
        <v>63</v>
      </c>
      <c r="J64" t="s">
        <v>64</v>
      </c>
      <c r="L64" s="1" t="s">
        <v>187</v>
      </c>
    </row>
    <row r="66" spans="2:12" ht="28.5">
      <c r="B66" s="2" t="s">
        <v>31</v>
      </c>
      <c r="D66" s="21" t="s">
        <v>226</v>
      </c>
      <c r="E66" s="2" t="s">
        <v>227</v>
      </c>
      <c r="F66" s="1" t="s">
        <v>65</v>
      </c>
      <c r="G66" s="1">
        <v>19.7</v>
      </c>
      <c r="H66" s="1">
        <v>16.9</v>
      </c>
      <c r="I66" s="1" t="s">
        <v>66</v>
      </c>
      <c r="J66" s="1" t="s">
        <v>58</v>
      </c>
      <c r="L66" s="1" t="s">
        <v>187</v>
      </c>
    </row>
    <row r="68" spans="2:12" ht="28.5">
      <c r="B68" s="2" t="s">
        <v>32</v>
      </c>
      <c r="D68" s="21" t="s">
        <v>228</v>
      </c>
      <c r="E68" s="2" t="s">
        <v>229</v>
      </c>
      <c r="F68" s="1" t="s">
        <v>67</v>
      </c>
      <c r="G68" s="1">
        <v>80.4</v>
      </c>
      <c r="H68" s="1">
        <v>15.4</v>
      </c>
      <c r="I68" s="1" t="s">
        <v>68</v>
      </c>
      <c r="J68" s="1" t="s">
        <v>58</v>
      </c>
      <c r="L68" s="1" t="s">
        <v>232</v>
      </c>
    </row>
    <row r="70" spans="2:12" ht="14.25">
      <c r="B70" t="s">
        <v>33</v>
      </c>
      <c r="D70" t="s">
        <v>40</v>
      </c>
      <c r="E70" t="s">
        <v>230</v>
      </c>
      <c r="F70" t="s">
        <v>69</v>
      </c>
      <c r="G70">
        <v>11.5</v>
      </c>
      <c r="H70">
        <v>11.5</v>
      </c>
      <c r="I70" t="s">
        <v>70</v>
      </c>
      <c r="J70" t="s">
        <v>231</v>
      </c>
      <c r="L70" t="s">
        <v>187</v>
      </c>
    </row>
    <row r="72" spans="2:12" ht="28.5">
      <c r="B72" s="2" t="s">
        <v>34</v>
      </c>
      <c r="D72" s="21" t="s">
        <v>41</v>
      </c>
      <c r="E72" s="2" t="s">
        <v>233</v>
      </c>
      <c r="F72" s="1" t="s">
        <v>71</v>
      </c>
      <c r="G72" s="1">
        <v>88.1</v>
      </c>
      <c r="H72" s="1">
        <v>76.6</v>
      </c>
      <c r="I72" s="1" t="s">
        <v>72</v>
      </c>
      <c r="J72" s="1" t="s">
        <v>58</v>
      </c>
      <c r="L72" s="1" t="s">
        <v>232</v>
      </c>
    </row>
    <row r="74" spans="2:12" ht="28.5">
      <c r="B74" s="2" t="s">
        <v>35</v>
      </c>
      <c r="D74" s="21" t="s">
        <v>234</v>
      </c>
      <c r="E74" s="2" t="s">
        <v>235</v>
      </c>
      <c r="F74" s="1" t="s">
        <v>73</v>
      </c>
      <c r="G74" s="1">
        <v>426</v>
      </c>
      <c r="H74" s="1">
        <v>16.6</v>
      </c>
      <c r="I74" s="1" t="s">
        <v>236</v>
      </c>
      <c r="J74" s="1" t="s">
        <v>58</v>
      </c>
      <c r="L74" s="1" t="s">
        <v>148</v>
      </c>
    </row>
    <row r="76" ht="15.75">
      <c r="B76" s="3" t="s">
        <v>44</v>
      </c>
    </row>
    <row r="77" spans="2:12" ht="14.25">
      <c r="B77" t="s">
        <v>42</v>
      </c>
      <c r="D77" t="s">
        <v>43</v>
      </c>
      <c r="E77" t="s">
        <v>237</v>
      </c>
      <c r="F77" t="s">
        <v>238</v>
      </c>
      <c r="G77">
        <v>72.8</v>
      </c>
      <c r="H77">
        <v>72.8</v>
      </c>
      <c r="I77" s="1" t="s">
        <v>75</v>
      </c>
      <c r="J77" s="1" t="s">
        <v>58</v>
      </c>
      <c r="L77" t="s">
        <v>74</v>
      </c>
    </row>
    <row r="79" ht="15.75">
      <c r="B79" s="3" t="s">
        <v>76</v>
      </c>
    </row>
    <row r="80" spans="2:12" ht="28.5">
      <c r="B80" s="2" t="s">
        <v>77</v>
      </c>
      <c r="D80" s="21" t="s">
        <v>239</v>
      </c>
      <c r="E80" s="2" t="s">
        <v>240</v>
      </c>
      <c r="F80" s="1" t="s">
        <v>78</v>
      </c>
      <c r="G80" s="1">
        <v>76.2</v>
      </c>
      <c r="H80" s="1">
        <v>12.25</v>
      </c>
      <c r="I80" s="1" t="s">
        <v>80</v>
      </c>
      <c r="J80" s="1" t="s">
        <v>79</v>
      </c>
      <c r="L80" s="1" t="s">
        <v>241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0"/>
  <sheetViews>
    <sheetView tabSelected="1" view="pageLayout" workbookViewId="0" topLeftCell="A67">
      <selection activeCell="F80" sqref="F80"/>
    </sheetView>
  </sheetViews>
  <sheetFormatPr defaultColWidth="9.140625" defaultRowHeight="15"/>
  <cols>
    <col min="1" max="1" width="9.00390625" style="25" customWidth="1"/>
    <col min="2" max="2" width="8.57421875" style="23" customWidth="1"/>
    <col min="3" max="3" width="9.8515625" style="24" customWidth="1"/>
    <col min="4" max="4" width="15.8515625" style="23" customWidth="1"/>
    <col min="5" max="5" width="31.00390625" style="25" customWidth="1"/>
    <col min="6" max="6" width="28.7109375" style="25" customWidth="1"/>
    <col min="7" max="7" width="10.00390625" style="25" customWidth="1"/>
    <col min="8" max="8" width="10.7109375" style="23" customWidth="1"/>
    <col min="9" max="9" width="9.57421875" style="23" customWidth="1"/>
    <col min="10" max="10" width="18.8515625" style="25" customWidth="1"/>
    <col min="11" max="11" width="18.00390625" style="25" customWidth="1"/>
    <col min="12" max="12" width="25.57421875" style="25" customWidth="1"/>
    <col min="13" max="13" width="22.28125" style="25" customWidth="1"/>
    <col min="14" max="16384" width="9.140625" style="25" customWidth="1"/>
  </cols>
  <sheetData>
    <row r="1" ht="18.75">
      <c r="L1" s="58" t="s">
        <v>470</v>
      </c>
    </row>
    <row r="2" ht="15.75">
      <c r="E2" s="26" t="s">
        <v>468</v>
      </c>
    </row>
    <row r="3" ht="6.75" customHeight="1">
      <c r="E3" s="27"/>
    </row>
    <row r="4" spans="2:13" ht="33.75" customHeight="1">
      <c r="B4" s="73" t="s">
        <v>397</v>
      </c>
      <c r="C4" s="75" t="s">
        <v>393</v>
      </c>
      <c r="D4" s="73" t="s">
        <v>395</v>
      </c>
      <c r="E4" s="73" t="s">
        <v>102</v>
      </c>
      <c r="F4" s="73" t="s">
        <v>116</v>
      </c>
      <c r="G4" s="73" t="s">
        <v>394</v>
      </c>
      <c r="H4" s="73" t="s">
        <v>391</v>
      </c>
      <c r="I4" s="73" t="s">
        <v>392</v>
      </c>
      <c r="J4" s="71" t="s">
        <v>122</v>
      </c>
      <c r="K4" s="72"/>
      <c r="L4" s="28" t="s">
        <v>101</v>
      </c>
      <c r="M4" s="29"/>
    </row>
    <row r="5" spans="2:13" ht="49.5" customHeight="1">
      <c r="B5" s="74"/>
      <c r="C5" s="76"/>
      <c r="D5" s="74"/>
      <c r="E5" s="74"/>
      <c r="F5" s="74"/>
      <c r="G5" s="74"/>
      <c r="H5" s="74"/>
      <c r="I5" s="74"/>
      <c r="J5" s="31" t="s">
        <v>104</v>
      </c>
      <c r="K5" s="34" t="s">
        <v>105</v>
      </c>
      <c r="L5" s="30"/>
      <c r="M5" s="29"/>
    </row>
    <row r="6" spans="2:13" ht="19.5" customHeight="1">
      <c r="B6" s="83" t="s">
        <v>441</v>
      </c>
      <c r="C6" s="84"/>
      <c r="D6" s="84"/>
      <c r="E6" s="84"/>
      <c r="F6" s="84"/>
      <c r="G6" s="84"/>
      <c r="H6" s="84"/>
      <c r="I6" s="84"/>
      <c r="J6" s="84"/>
      <c r="K6" s="84"/>
      <c r="L6" s="85"/>
      <c r="M6" s="29"/>
    </row>
    <row r="7" spans="2:12" ht="25.5" customHeight="1">
      <c r="B7" s="86" t="s">
        <v>81</v>
      </c>
      <c r="C7" s="87"/>
      <c r="D7" s="87"/>
      <c r="E7" s="87"/>
      <c r="F7" s="87"/>
      <c r="G7" s="87"/>
      <c r="H7" s="87"/>
      <c r="I7" s="87"/>
      <c r="J7" s="87"/>
      <c r="K7" s="87"/>
      <c r="L7" s="88"/>
    </row>
    <row r="8" spans="2:12" ht="31.5">
      <c r="B8" s="35"/>
      <c r="C8" s="32" t="s">
        <v>400</v>
      </c>
      <c r="D8" s="35"/>
      <c r="E8" s="41" t="s">
        <v>286</v>
      </c>
      <c r="F8" s="35" t="s">
        <v>287</v>
      </c>
      <c r="G8" s="35" t="s">
        <v>78</v>
      </c>
      <c r="H8" s="42">
        <v>596</v>
      </c>
      <c r="I8" s="35"/>
      <c r="J8" s="35"/>
      <c r="K8" s="35"/>
      <c r="L8" s="35"/>
    </row>
    <row r="9" spans="2:13" ht="49.5" customHeight="1">
      <c r="B9" s="35">
        <v>1</v>
      </c>
      <c r="C9" s="32" t="s">
        <v>401</v>
      </c>
      <c r="D9" s="35" t="s">
        <v>112</v>
      </c>
      <c r="E9" s="35" t="s">
        <v>352</v>
      </c>
      <c r="F9" s="35" t="s">
        <v>117</v>
      </c>
      <c r="G9" s="35" t="s">
        <v>78</v>
      </c>
      <c r="H9" s="42">
        <v>716</v>
      </c>
      <c r="I9" s="42">
        <v>19</v>
      </c>
      <c r="J9" s="35" t="s">
        <v>132</v>
      </c>
      <c r="K9" s="35" t="s">
        <v>124</v>
      </c>
      <c r="L9" s="51" t="s">
        <v>136</v>
      </c>
      <c r="M9" s="29"/>
    </row>
    <row r="10" spans="2:13" ht="33" customHeight="1">
      <c r="B10" s="35">
        <v>2</v>
      </c>
      <c r="C10" s="32" t="s">
        <v>290</v>
      </c>
      <c r="D10" s="35" t="s">
        <v>118</v>
      </c>
      <c r="E10" s="35" t="s">
        <v>119</v>
      </c>
      <c r="F10" s="35" t="s">
        <v>120</v>
      </c>
      <c r="G10" s="35" t="s">
        <v>126</v>
      </c>
      <c r="H10" s="35">
        <v>21.3</v>
      </c>
      <c r="I10" s="35">
        <v>21.3</v>
      </c>
      <c r="J10" s="35" t="s">
        <v>2</v>
      </c>
      <c r="K10" s="35" t="s">
        <v>58</v>
      </c>
      <c r="L10" s="51" t="s">
        <v>136</v>
      </c>
      <c r="M10" s="29"/>
    </row>
    <row r="11" spans="2:13" ht="48.75" customHeight="1">
      <c r="B11" s="35"/>
      <c r="C11" s="32"/>
      <c r="D11" s="35" t="s">
        <v>127</v>
      </c>
      <c r="E11" s="35" t="s">
        <v>330</v>
      </c>
      <c r="F11" s="35" t="s">
        <v>129</v>
      </c>
      <c r="G11" s="35" t="s">
        <v>78</v>
      </c>
      <c r="H11" s="42">
        <f>H9+I10+I11+I16+I14</f>
        <v>873</v>
      </c>
      <c r="I11" s="57">
        <f>I12+I13</f>
        <v>76</v>
      </c>
      <c r="J11" s="35" t="s">
        <v>131</v>
      </c>
      <c r="K11" s="35" t="s">
        <v>133</v>
      </c>
      <c r="L11" s="51" t="s">
        <v>399</v>
      </c>
      <c r="M11" s="29"/>
    </row>
    <row r="12" spans="2:13" ht="31.5">
      <c r="B12" s="35">
        <v>3</v>
      </c>
      <c r="C12" s="32" t="s">
        <v>402</v>
      </c>
      <c r="D12" s="35" t="s">
        <v>291</v>
      </c>
      <c r="E12" s="35" t="s">
        <v>293</v>
      </c>
      <c r="F12" s="35" t="s">
        <v>388</v>
      </c>
      <c r="G12" s="35" t="s">
        <v>354</v>
      </c>
      <c r="H12" s="42">
        <v>13</v>
      </c>
      <c r="I12" s="42">
        <v>13</v>
      </c>
      <c r="J12" s="35" t="s">
        <v>355</v>
      </c>
      <c r="K12" s="35" t="s">
        <v>442</v>
      </c>
      <c r="L12" s="51" t="s">
        <v>246</v>
      </c>
      <c r="M12" s="29"/>
    </row>
    <row r="13" spans="2:13" ht="72">
      <c r="B13" s="35">
        <v>4</v>
      </c>
      <c r="C13" s="32" t="s">
        <v>403</v>
      </c>
      <c r="D13" s="35" t="s">
        <v>292</v>
      </c>
      <c r="E13" s="35" t="s">
        <v>331</v>
      </c>
      <c r="F13" s="35" t="s">
        <v>129</v>
      </c>
      <c r="G13" s="35" t="s">
        <v>78</v>
      </c>
      <c r="H13" s="42">
        <v>873</v>
      </c>
      <c r="I13" s="42">
        <v>63</v>
      </c>
      <c r="J13" s="35" t="s">
        <v>131</v>
      </c>
      <c r="K13" s="35" t="s">
        <v>133</v>
      </c>
      <c r="L13" s="51" t="s">
        <v>469</v>
      </c>
      <c r="M13" s="29"/>
    </row>
    <row r="14" spans="2:12" ht="47.25">
      <c r="B14" s="36"/>
      <c r="C14" s="43"/>
      <c r="D14" s="36" t="s">
        <v>0</v>
      </c>
      <c r="E14" s="36" t="s">
        <v>1</v>
      </c>
      <c r="F14" s="36" t="s">
        <v>1</v>
      </c>
      <c r="G14" s="36"/>
      <c r="H14" s="36">
        <v>7.1</v>
      </c>
      <c r="I14" s="36">
        <v>7.1</v>
      </c>
      <c r="J14" s="36"/>
      <c r="K14" s="36" t="s">
        <v>123</v>
      </c>
      <c r="L14" s="52" t="s">
        <v>136</v>
      </c>
    </row>
    <row r="15" spans="2:12" ht="22.5" customHeight="1">
      <c r="B15" s="80" t="s">
        <v>137</v>
      </c>
      <c r="C15" s="81"/>
      <c r="D15" s="81"/>
      <c r="E15" s="81"/>
      <c r="F15" s="81"/>
      <c r="G15" s="81"/>
      <c r="H15" s="81"/>
      <c r="I15" s="81"/>
      <c r="J15" s="81"/>
      <c r="K15" s="81"/>
      <c r="L15" s="82"/>
    </row>
    <row r="16" spans="2:12" ht="31.5">
      <c r="B16" s="35"/>
      <c r="C16" s="32"/>
      <c r="D16" s="35" t="s">
        <v>138</v>
      </c>
      <c r="E16" s="35" t="s">
        <v>139</v>
      </c>
      <c r="F16" s="35" t="s">
        <v>140</v>
      </c>
      <c r="G16" s="35" t="s">
        <v>141</v>
      </c>
      <c r="H16" s="35">
        <v>52.6</v>
      </c>
      <c r="I16" s="35">
        <v>52.6</v>
      </c>
      <c r="J16" s="35" t="s">
        <v>142</v>
      </c>
      <c r="K16" s="35" t="s">
        <v>58</v>
      </c>
      <c r="L16" s="51" t="s">
        <v>444</v>
      </c>
    </row>
    <row r="17" spans="2:12" ht="31.5">
      <c r="B17" s="35">
        <v>5</v>
      </c>
      <c r="C17" s="32" t="s">
        <v>404</v>
      </c>
      <c r="D17" s="35" t="s">
        <v>242</v>
      </c>
      <c r="E17" s="35" t="s">
        <v>244</v>
      </c>
      <c r="F17" s="35" t="s">
        <v>353</v>
      </c>
      <c r="G17" s="35" t="s">
        <v>141</v>
      </c>
      <c r="H17" s="42">
        <v>43</v>
      </c>
      <c r="I17" s="42">
        <v>43</v>
      </c>
      <c r="J17" s="35" t="s">
        <v>142</v>
      </c>
      <c r="K17" s="35" t="s">
        <v>396</v>
      </c>
      <c r="L17" s="51" t="s">
        <v>246</v>
      </c>
    </row>
    <row r="18" spans="2:12" ht="31.5">
      <c r="B18" s="36">
        <v>6</v>
      </c>
      <c r="C18" s="43" t="s">
        <v>405</v>
      </c>
      <c r="D18" s="36" t="s">
        <v>243</v>
      </c>
      <c r="E18" s="36" t="s">
        <v>245</v>
      </c>
      <c r="F18" s="36"/>
      <c r="G18" s="36" t="s">
        <v>141</v>
      </c>
      <c r="H18" s="36">
        <v>52.6</v>
      </c>
      <c r="I18" s="36">
        <v>9.6</v>
      </c>
      <c r="J18" s="36" t="s">
        <v>294</v>
      </c>
      <c r="K18" s="36" t="s">
        <v>58</v>
      </c>
      <c r="L18" s="52" t="s">
        <v>136</v>
      </c>
    </row>
    <row r="19" spans="2:12" ht="26.25" customHeight="1">
      <c r="B19" s="80" t="s">
        <v>144</v>
      </c>
      <c r="C19" s="81"/>
      <c r="D19" s="81"/>
      <c r="E19" s="81"/>
      <c r="F19" s="81"/>
      <c r="G19" s="81"/>
      <c r="H19" s="81"/>
      <c r="I19" s="81"/>
      <c r="J19" s="81"/>
      <c r="K19" s="81"/>
      <c r="L19" s="82"/>
    </row>
    <row r="20" spans="2:12" ht="31.5">
      <c r="B20" s="35"/>
      <c r="C20" s="32" t="s">
        <v>406</v>
      </c>
      <c r="D20" s="35"/>
      <c r="E20" s="41" t="s">
        <v>389</v>
      </c>
      <c r="F20" s="35" t="s">
        <v>288</v>
      </c>
      <c r="G20" s="35" t="s">
        <v>78</v>
      </c>
      <c r="H20" s="42">
        <f>H24-I22-I21</f>
        <v>128.2</v>
      </c>
      <c r="I20" s="35"/>
      <c r="J20" s="35"/>
      <c r="K20" s="35"/>
      <c r="L20" s="35"/>
    </row>
    <row r="21" spans="2:12" ht="51.75" customHeight="1">
      <c r="B21" s="35">
        <v>7</v>
      </c>
      <c r="C21" s="32" t="s">
        <v>295</v>
      </c>
      <c r="D21" s="35" t="s">
        <v>4</v>
      </c>
      <c r="E21" s="35" t="s">
        <v>145</v>
      </c>
      <c r="F21" s="35" t="s">
        <v>146</v>
      </c>
      <c r="G21" s="35" t="s">
        <v>147</v>
      </c>
      <c r="H21" s="35">
        <v>0.4</v>
      </c>
      <c r="I21" s="35">
        <v>0.4</v>
      </c>
      <c r="J21" s="35">
        <v>0</v>
      </c>
      <c r="K21" s="35" t="s">
        <v>149</v>
      </c>
      <c r="L21" s="51" t="s">
        <v>148</v>
      </c>
    </row>
    <row r="22" spans="2:12" ht="71.25" customHeight="1">
      <c r="B22" s="35"/>
      <c r="C22" s="32"/>
      <c r="D22" s="35" t="s">
        <v>3</v>
      </c>
      <c r="E22" s="35" t="s">
        <v>150</v>
      </c>
      <c r="F22" s="35" t="s">
        <v>151</v>
      </c>
      <c r="G22" s="35" t="s">
        <v>78</v>
      </c>
      <c r="H22" s="42">
        <f>H20+I21+I22</f>
        <v>162</v>
      </c>
      <c r="I22" s="35">
        <v>33.4</v>
      </c>
      <c r="J22" s="35" t="s">
        <v>153</v>
      </c>
      <c r="K22" s="35" t="s">
        <v>58</v>
      </c>
      <c r="L22" s="51" t="s">
        <v>448</v>
      </c>
    </row>
    <row r="23" spans="2:12" ht="56.25">
      <c r="B23" s="35">
        <v>8</v>
      </c>
      <c r="C23" s="32" t="s">
        <v>407</v>
      </c>
      <c r="D23" s="35" t="s">
        <v>247</v>
      </c>
      <c r="E23" s="35" t="s">
        <v>249</v>
      </c>
      <c r="F23" s="35" t="s">
        <v>296</v>
      </c>
      <c r="G23" s="35" t="s">
        <v>130</v>
      </c>
      <c r="H23" s="35">
        <f>H22-I24</f>
        <v>156.9</v>
      </c>
      <c r="I23" s="35">
        <v>28.3</v>
      </c>
      <c r="J23" s="35" t="s">
        <v>153</v>
      </c>
      <c r="K23" s="35" t="s">
        <v>298</v>
      </c>
      <c r="L23" s="51" t="s">
        <v>445</v>
      </c>
    </row>
    <row r="24" spans="2:12" ht="37.5">
      <c r="B24" s="36">
        <v>9</v>
      </c>
      <c r="C24" s="43" t="s">
        <v>408</v>
      </c>
      <c r="D24" s="36" t="s">
        <v>248</v>
      </c>
      <c r="E24" s="36" t="s">
        <v>250</v>
      </c>
      <c r="F24" s="36" t="s">
        <v>297</v>
      </c>
      <c r="G24" s="36" t="s">
        <v>130</v>
      </c>
      <c r="H24" s="36">
        <v>162</v>
      </c>
      <c r="I24" s="36">
        <v>5.1</v>
      </c>
      <c r="J24" s="36" t="s">
        <v>299</v>
      </c>
      <c r="K24" s="36" t="s">
        <v>58</v>
      </c>
      <c r="L24" s="52" t="s">
        <v>446</v>
      </c>
    </row>
    <row r="25" spans="2:12" ht="26.25" customHeight="1">
      <c r="B25" s="80" t="s">
        <v>154</v>
      </c>
      <c r="C25" s="81"/>
      <c r="D25" s="81"/>
      <c r="E25" s="81"/>
      <c r="F25" s="81"/>
      <c r="G25" s="81"/>
      <c r="H25" s="81"/>
      <c r="I25" s="81"/>
      <c r="J25" s="81"/>
      <c r="K25" s="81"/>
      <c r="L25" s="82"/>
    </row>
    <row r="26" spans="2:12" ht="69.75" customHeight="1">
      <c r="B26" s="35"/>
      <c r="C26" s="32" t="s">
        <v>300</v>
      </c>
      <c r="D26" s="35" t="s">
        <v>155</v>
      </c>
      <c r="E26" s="35" t="s">
        <v>156</v>
      </c>
      <c r="F26" s="35" t="s">
        <v>157</v>
      </c>
      <c r="G26" s="35" t="s">
        <v>78</v>
      </c>
      <c r="H26" s="53">
        <v>1065</v>
      </c>
      <c r="I26" s="42">
        <v>37.1</v>
      </c>
      <c r="J26" s="35" t="s">
        <v>158</v>
      </c>
      <c r="K26" s="35" t="s">
        <v>159</v>
      </c>
      <c r="L26" s="51" t="s">
        <v>447</v>
      </c>
    </row>
    <row r="27" spans="2:12" ht="47.25">
      <c r="B27" s="35">
        <v>10</v>
      </c>
      <c r="C27" s="32" t="s">
        <v>409</v>
      </c>
      <c r="D27" s="41" t="s">
        <v>337</v>
      </c>
      <c r="E27" s="41" t="s">
        <v>345</v>
      </c>
      <c r="F27" s="41" t="s">
        <v>398</v>
      </c>
      <c r="G27" s="35" t="s">
        <v>78</v>
      </c>
      <c r="H27" s="44">
        <f>H26-I28</f>
        <v>1031.5</v>
      </c>
      <c r="I27" s="44">
        <v>3.6</v>
      </c>
      <c r="J27" s="41" t="s">
        <v>338</v>
      </c>
      <c r="K27" s="41" t="s">
        <v>339</v>
      </c>
      <c r="L27" s="55" t="s">
        <v>443</v>
      </c>
    </row>
    <row r="28" spans="2:12" ht="52.5" customHeight="1">
      <c r="B28" s="35">
        <v>11</v>
      </c>
      <c r="C28" s="32" t="s">
        <v>410</v>
      </c>
      <c r="D28" s="41" t="s">
        <v>340</v>
      </c>
      <c r="E28" s="41" t="s">
        <v>346</v>
      </c>
      <c r="F28" s="41" t="s">
        <v>341</v>
      </c>
      <c r="G28" s="35" t="s">
        <v>78</v>
      </c>
      <c r="H28" s="54">
        <v>1065</v>
      </c>
      <c r="I28" s="44">
        <v>33.5</v>
      </c>
      <c r="J28" s="41" t="s">
        <v>339</v>
      </c>
      <c r="K28" s="41" t="s">
        <v>342</v>
      </c>
      <c r="L28" s="55" t="s">
        <v>449</v>
      </c>
    </row>
    <row r="29" spans="2:12" ht="25.5" customHeight="1">
      <c r="B29" s="77" t="s">
        <v>161</v>
      </c>
      <c r="C29" s="78"/>
      <c r="D29" s="78"/>
      <c r="E29" s="78"/>
      <c r="F29" s="78"/>
      <c r="G29" s="78"/>
      <c r="H29" s="78"/>
      <c r="I29" s="78"/>
      <c r="J29" s="78"/>
      <c r="K29" s="78"/>
      <c r="L29" s="79"/>
    </row>
    <row r="30" spans="2:12" ht="31.5">
      <c r="B30" s="37"/>
      <c r="C30" s="45" t="s">
        <v>411</v>
      </c>
      <c r="D30" s="37"/>
      <c r="E30" s="46" t="s">
        <v>286</v>
      </c>
      <c r="F30" s="37" t="s">
        <v>289</v>
      </c>
      <c r="G30" s="37" t="s">
        <v>73</v>
      </c>
      <c r="H30" s="37">
        <v>49.8</v>
      </c>
      <c r="I30" s="37"/>
      <c r="J30" s="37"/>
      <c r="K30" s="37"/>
      <c r="L30" s="37"/>
    </row>
    <row r="31" spans="2:12" ht="15.75">
      <c r="B31" s="38">
        <v>12</v>
      </c>
      <c r="C31" s="47" t="s">
        <v>301</v>
      </c>
      <c r="D31" s="38" t="s">
        <v>162</v>
      </c>
      <c r="E31" s="38" t="s">
        <v>163</v>
      </c>
      <c r="F31" s="38" t="s">
        <v>164</v>
      </c>
      <c r="G31" s="38" t="s">
        <v>165</v>
      </c>
      <c r="H31" s="38">
        <v>5.8</v>
      </c>
      <c r="I31" s="38">
        <v>5.8</v>
      </c>
      <c r="J31" s="38" t="s">
        <v>5</v>
      </c>
      <c r="K31" s="38" t="s">
        <v>58</v>
      </c>
      <c r="L31" s="38" t="s">
        <v>166</v>
      </c>
    </row>
    <row r="32" spans="2:12" s="33" customFormat="1" ht="63" customHeight="1">
      <c r="B32" s="39"/>
      <c r="C32" s="48"/>
      <c r="D32" s="39" t="s">
        <v>167</v>
      </c>
      <c r="E32" s="39" t="s">
        <v>349</v>
      </c>
      <c r="F32" s="39" t="s">
        <v>390</v>
      </c>
      <c r="G32" s="39" t="s">
        <v>170</v>
      </c>
      <c r="H32" s="39">
        <f>I32+H31</f>
        <v>38.699999999999996</v>
      </c>
      <c r="I32" s="39">
        <v>32.9</v>
      </c>
      <c r="J32" s="39" t="s">
        <v>171</v>
      </c>
      <c r="K32" s="39" t="s">
        <v>9</v>
      </c>
      <c r="L32" s="39" t="s">
        <v>450</v>
      </c>
    </row>
    <row r="33" spans="2:12" ht="31.5">
      <c r="B33" s="35">
        <v>13</v>
      </c>
      <c r="C33" s="32" t="s">
        <v>412</v>
      </c>
      <c r="D33" s="35" t="s">
        <v>256</v>
      </c>
      <c r="E33" s="35" t="s">
        <v>350</v>
      </c>
      <c r="F33" s="35" t="s">
        <v>351</v>
      </c>
      <c r="G33" s="35" t="s">
        <v>356</v>
      </c>
      <c r="H33" s="35">
        <v>3.3</v>
      </c>
      <c r="I33" s="35">
        <v>3.3</v>
      </c>
      <c r="J33" s="35" t="s">
        <v>359</v>
      </c>
      <c r="K33" s="35" t="s">
        <v>305</v>
      </c>
      <c r="L33" s="51" t="s">
        <v>166</v>
      </c>
    </row>
    <row r="34" spans="2:12" ht="31.5">
      <c r="B34" s="35">
        <v>14</v>
      </c>
      <c r="C34" s="32" t="s">
        <v>413</v>
      </c>
      <c r="D34" s="35" t="s">
        <v>257</v>
      </c>
      <c r="E34" s="35" t="s">
        <v>260</v>
      </c>
      <c r="F34" s="35" t="s">
        <v>302</v>
      </c>
      <c r="G34" s="35" t="s">
        <v>357</v>
      </c>
      <c r="H34" s="35">
        <v>6.5</v>
      </c>
      <c r="I34" s="35">
        <v>6.5</v>
      </c>
      <c r="J34" s="35" t="s">
        <v>304</v>
      </c>
      <c r="K34" s="35" t="s">
        <v>306</v>
      </c>
      <c r="L34" s="51" t="s">
        <v>166</v>
      </c>
    </row>
    <row r="35" spans="2:12" ht="31.5">
      <c r="B35" s="35">
        <v>15</v>
      </c>
      <c r="C35" s="32" t="s">
        <v>414</v>
      </c>
      <c r="D35" s="35" t="s">
        <v>258</v>
      </c>
      <c r="E35" s="35" t="s">
        <v>261</v>
      </c>
      <c r="F35" s="35" t="s">
        <v>303</v>
      </c>
      <c r="G35" s="35" t="s">
        <v>358</v>
      </c>
      <c r="H35" s="35">
        <v>4.3</v>
      </c>
      <c r="I35" s="35">
        <v>4.3</v>
      </c>
      <c r="J35" s="35" t="s">
        <v>304</v>
      </c>
      <c r="K35" s="35" t="s">
        <v>307</v>
      </c>
      <c r="L35" s="51" t="s">
        <v>166</v>
      </c>
    </row>
    <row r="36" spans="2:12" ht="56.25">
      <c r="B36" s="35">
        <v>16</v>
      </c>
      <c r="C36" s="32" t="s">
        <v>415</v>
      </c>
      <c r="D36" s="35" t="s">
        <v>259</v>
      </c>
      <c r="E36" s="35" t="s">
        <v>360</v>
      </c>
      <c r="F36" s="35" t="s">
        <v>361</v>
      </c>
      <c r="G36" s="39" t="s">
        <v>170</v>
      </c>
      <c r="H36" s="35">
        <v>32.9</v>
      </c>
      <c r="I36" s="35">
        <v>18.8</v>
      </c>
      <c r="J36" s="35" t="s">
        <v>362</v>
      </c>
      <c r="K36" s="35" t="s">
        <v>58</v>
      </c>
      <c r="L36" s="51" t="s">
        <v>451</v>
      </c>
    </row>
    <row r="37" spans="2:12" ht="31.5">
      <c r="B37" s="35">
        <v>17</v>
      </c>
      <c r="C37" s="32" t="s">
        <v>416</v>
      </c>
      <c r="D37" s="35" t="s">
        <v>173</v>
      </c>
      <c r="E37" s="35" t="s">
        <v>174</v>
      </c>
      <c r="F37" s="35" t="s">
        <v>175</v>
      </c>
      <c r="G37" s="35" t="s">
        <v>73</v>
      </c>
      <c r="H37" s="35">
        <v>159</v>
      </c>
      <c r="I37" s="42">
        <v>19</v>
      </c>
      <c r="J37" s="35" t="s">
        <v>176</v>
      </c>
      <c r="K37" s="35" t="s">
        <v>177</v>
      </c>
      <c r="L37" s="51" t="s">
        <v>178</v>
      </c>
    </row>
    <row r="38" spans="2:12" ht="31.5">
      <c r="B38" s="35"/>
      <c r="C38" s="32" t="s">
        <v>308</v>
      </c>
      <c r="D38" s="35" t="s">
        <v>6</v>
      </c>
      <c r="E38" s="35" t="s">
        <v>179</v>
      </c>
      <c r="F38" s="35" t="s">
        <v>180</v>
      </c>
      <c r="G38" s="35" t="s">
        <v>73</v>
      </c>
      <c r="H38" s="35">
        <v>184.7</v>
      </c>
      <c r="I38" s="42">
        <v>25.7</v>
      </c>
      <c r="J38" s="35" t="s">
        <v>181</v>
      </c>
      <c r="K38" s="35" t="s">
        <v>182</v>
      </c>
      <c r="L38" s="51" t="s">
        <v>452</v>
      </c>
    </row>
    <row r="39" spans="2:12" ht="63">
      <c r="B39" s="35">
        <v>18</v>
      </c>
      <c r="C39" s="32" t="s">
        <v>417</v>
      </c>
      <c r="D39" s="35" t="s">
        <v>363</v>
      </c>
      <c r="E39" s="35" t="s">
        <v>332</v>
      </c>
      <c r="F39" s="35" t="s">
        <v>365</v>
      </c>
      <c r="G39" s="35" t="s">
        <v>73</v>
      </c>
      <c r="H39" s="35">
        <f>H37+I39</f>
        <v>177.5</v>
      </c>
      <c r="I39" s="35">
        <v>18.5</v>
      </c>
      <c r="J39" s="35" t="s">
        <v>181</v>
      </c>
      <c r="K39" s="35" t="s">
        <v>367</v>
      </c>
      <c r="L39" s="51" t="s">
        <v>178</v>
      </c>
    </row>
    <row r="40" spans="1:12" s="29" customFormat="1" ht="24.75" customHeight="1">
      <c r="A40" s="66">
        <v>12</v>
      </c>
      <c r="B40" s="67"/>
      <c r="C40" s="68"/>
      <c r="D40" s="67"/>
      <c r="E40" s="67"/>
      <c r="F40" s="67"/>
      <c r="G40" s="67"/>
      <c r="H40" s="67"/>
      <c r="I40" s="67"/>
      <c r="J40" s="67"/>
      <c r="K40" s="67"/>
      <c r="L40" s="60"/>
    </row>
    <row r="41" spans="2:12" s="29" customFormat="1" ht="24.75" customHeight="1">
      <c r="B41" s="63"/>
      <c r="C41" s="61"/>
      <c r="D41" s="62"/>
      <c r="E41" s="62"/>
      <c r="F41" s="62"/>
      <c r="G41" s="63"/>
      <c r="H41" s="64"/>
      <c r="I41" s="65"/>
      <c r="J41" s="62"/>
      <c r="K41" s="62"/>
      <c r="L41" s="70" t="s">
        <v>471</v>
      </c>
    </row>
    <row r="42" spans="2:13" ht="33.75" customHeight="1">
      <c r="B42" s="73" t="s">
        <v>397</v>
      </c>
      <c r="C42" s="75" t="s">
        <v>393</v>
      </c>
      <c r="D42" s="73" t="s">
        <v>395</v>
      </c>
      <c r="E42" s="73" t="s">
        <v>102</v>
      </c>
      <c r="F42" s="73" t="s">
        <v>116</v>
      </c>
      <c r="G42" s="73" t="s">
        <v>394</v>
      </c>
      <c r="H42" s="73" t="s">
        <v>391</v>
      </c>
      <c r="I42" s="73" t="s">
        <v>392</v>
      </c>
      <c r="J42" s="71" t="s">
        <v>122</v>
      </c>
      <c r="K42" s="72"/>
      <c r="L42" s="28" t="s">
        <v>101</v>
      </c>
      <c r="M42" s="29"/>
    </row>
    <row r="43" spans="2:13" ht="49.5" customHeight="1">
      <c r="B43" s="74"/>
      <c r="C43" s="76"/>
      <c r="D43" s="74"/>
      <c r="E43" s="74"/>
      <c r="F43" s="74"/>
      <c r="G43" s="74"/>
      <c r="H43" s="74"/>
      <c r="I43" s="74"/>
      <c r="J43" s="31" t="s">
        <v>104</v>
      </c>
      <c r="K43" s="34" t="s">
        <v>105</v>
      </c>
      <c r="L43" s="30"/>
      <c r="M43" s="29"/>
    </row>
    <row r="44" spans="2:12" ht="47.25">
      <c r="B44" s="35">
        <v>19</v>
      </c>
      <c r="C44" s="32" t="s">
        <v>343</v>
      </c>
      <c r="D44" s="35" t="s">
        <v>364</v>
      </c>
      <c r="E44" s="35" t="s">
        <v>344</v>
      </c>
      <c r="F44" s="35" t="s">
        <v>366</v>
      </c>
      <c r="G44" s="35" t="s">
        <v>73</v>
      </c>
      <c r="H44" s="42">
        <f>H39+I44</f>
        <v>184.7</v>
      </c>
      <c r="I44" s="35">
        <v>7.2</v>
      </c>
      <c r="J44" s="35" t="s">
        <v>368</v>
      </c>
      <c r="K44" s="35" t="s">
        <v>182</v>
      </c>
      <c r="L44" s="51" t="s">
        <v>453</v>
      </c>
    </row>
    <row r="45" spans="2:12" ht="31.5">
      <c r="B45" s="35">
        <v>20</v>
      </c>
      <c r="C45" s="32" t="s">
        <v>418</v>
      </c>
      <c r="D45" s="35" t="s">
        <v>184</v>
      </c>
      <c r="E45" s="35" t="s">
        <v>185</v>
      </c>
      <c r="F45" s="35" t="s">
        <v>186</v>
      </c>
      <c r="G45" s="35" t="s">
        <v>82</v>
      </c>
      <c r="H45" s="35">
        <v>1.1</v>
      </c>
      <c r="I45" s="35">
        <v>1.1</v>
      </c>
      <c r="J45" s="35" t="s">
        <v>12</v>
      </c>
      <c r="K45" s="35" t="s">
        <v>84</v>
      </c>
      <c r="L45" s="51" t="s">
        <v>187</v>
      </c>
    </row>
    <row r="46" spans="2:12" ht="82.5" customHeight="1">
      <c r="B46" s="35"/>
      <c r="C46" s="32"/>
      <c r="D46" s="35" t="s">
        <v>7</v>
      </c>
      <c r="E46" s="35" t="s">
        <v>188</v>
      </c>
      <c r="F46" s="35" t="s">
        <v>189</v>
      </c>
      <c r="G46" s="35" t="s">
        <v>82</v>
      </c>
      <c r="H46" s="42">
        <v>13.4</v>
      </c>
      <c r="I46" s="35">
        <v>12.3</v>
      </c>
      <c r="J46" s="35" t="s">
        <v>13</v>
      </c>
      <c r="K46" s="35" t="s">
        <v>190</v>
      </c>
      <c r="L46" s="51" t="s">
        <v>458</v>
      </c>
    </row>
    <row r="47" spans="2:12" ht="47.25">
      <c r="B47" s="35">
        <v>21</v>
      </c>
      <c r="C47" s="32" t="s">
        <v>419</v>
      </c>
      <c r="D47" s="35" t="s">
        <v>83</v>
      </c>
      <c r="E47" s="35" t="s">
        <v>262</v>
      </c>
      <c r="F47" s="35" t="s">
        <v>264</v>
      </c>
      <c r="G47" s="35" t="s">
        <v>82</v>
      </c>
      <c r="H47" s="42">
        <v>13.3</v>
      </c>
      <c r="I47" s="42">
        <v>5</v>
      </c>
      <c r="J47" s="35" t="s">
        <v>13</v>
      </c>
      <c r="K47" s="35" t="s">
        <v>369</v>
      </c>
      <c r="L47" s="51" t="s">
        <v>187</v>
      </c>
    </row>
    <row r="48" spans="2:12" ht="63">
      <c r="B48" s="35">
        <v>22</v>
      </c>
      <c r="C48" s="32" t="s">
        <v>420</v>
      </c>
      <c r="D48" s="35" t="s">
        <v>85</v>
      </c>
      <c r="E48" s="35" t="s">
        <v>309</v>
      </c>
      <c r="F48" s="35" t="s">
        <v>370</v>
      </c>
      <c r="G48" s="35" t="s">
        <v>371</v>
      </c>
      <c r="H48" s="42">
        <v>5.9</v>
      </c>
      <c r="I48" s="42">
        <v>5.9</v>
      </c>
      <c r="J48" s="51" t="s">
        <v>372</v>
      </c>
      <c r="K48" s="35" t="s">
        <v>310</v>
      </c>
      <c r="L48" s="51" t="s">
        <v>467</v>
      </c>
    </row>
    <row r="49" spans="2:12" ht="31.5">
      <c r="B49" s="35">
        <v>23</v>
      </c>
      <c r="C49" s="32" t="s">
        <v>311</v>
      </c>
      <c r="D49" s="35" t="s">
        <v>86</v>
      </c>
      <c r="E49" s="35" t="s">
        <v>263</v>
      </c>
      <c r="F49" s="35" t="s">
        <v>265</v>
      </c>
      <c r="G49" s="35" t="s">
        <v>82</v>
      </c>
      <c r="H49" s="35">
        <f>H46</f>
        <v>13.4</v>
      </c>
      <c r="I49" s="35">
        <v>1.3</v>
      </c>
      <c r="J49" s="51" t="s">
        <v>312</v>
      </c>
      <c r="K49" s="35" t="s">
        <v>190</v>
      </c>
      <c r="L49" s="51" t="s">
        <v>178</v>
      </c>
    </row>
    <row r="50" spans="2:12" ht="41.25" customHeight="1">
      <c r="B50" s="35"/>
      <c r="C50" s="32"/>
      <c r="D50" s="35" t="s">
        <v>8</v>
      </c>
      <c r="E50" s="35" t="s">
        <v>10</v>
      </c>
      <c r="F50" s="35" t="s">
        <v>192</v>
      </c>
      <c r="G50" s="35" t="s">
        <v>37</v>
      </c>
      <c r="H50" s="35">
        <v>7.6</v>
      </c>
      <c r="I50" s="35">
        <v>7.6</v>
      </c>
      <c r="J50" s="51" t="s">
        <v>14</v>
      </c>
      <c r="K50" s="35" t="s">
        <v>58</v>
      </c>
      <c r="L50" s="51" t="s">
        <v>454</v>
      </c>
    </row>
    <row r="51" spans="2:12" ht="49.5" customHeight="1">
      <c r="B51" s="35">
        <v>24</v>
      </c>
      <c r="C51" s="32" t="s">
        <v>421</v>
      </c>
      <c r="D51" s="35" t="s">
        <v>87</v>
      </c>
      <c r="E51" s="35" t="s">
        <v>254</v>
      </c>
      <c r="F51" s="35" t="s">
        <v>373</v>
      </c>
      <c r="G51" s="35" t="s">
        <v>37</v>
      </c>
      <c r="H51" s="42">
        <v>6</v>
      </c>
      <c r="I51" s="42">
        <v>6</v>
      </c>
      <c r="J51" s="51" t="s">
        <v>14</v>
      </c>
      <c r="K51" s="35" t="s">
        <v>313</v>
      </c>
      <c r="L51" s="51" t="s">
        <v>166</v>
      </c>
    </row>
    <row r="52" spans="2:12" ht="31.5">
      <c r="B52" s="35">
        <v>25</v>
      </c>
      <c r="C52" s="32" t="s">
        <v>315</v>
      </c>
      <c r="D52" s="35" t="s">
        <v>88</v>
      </c>
      <c r="E52" s="35" t="s">
        <v>255</v>
      </c>
      <c r="F52" s="35" t="s">
        <v>374</v>
      </c>
      <c r="G52" s="35" t="s">
        <v>37</v>
      </c>
      <c r="H52" s="35">
        <v>7.6</v>
      </c>
      <c r="I52" s="42">
        <v>1.6</v>
      </c>
      <c r="J52" s="35" t="s">
        <v>314</v>
      </c>
      <c r="K52" s="35" t="s">
        <v>58</v>
      </c>
      <c r="L52" s="51" t="s">
        <v>178</v>
      </c>
    </row>
    <row r="53" spans="2:12" ht="37.5">
      <c r="B53" s="35">
        <v>26</v>
      </c>
      <c r="C53" s="32" t="s">
        <v>316</v>
      </c>
      <c r="D53" s="35" t="s">
        <v>194</v>
      </c>
      <c r="E53" s="35" t="s">
        <v>11</v>
      </c>
      <c r="F53" s="35" t="s">
        <v>195</v>
      </c>
      <c r="G53" s="35" t="s">
        <v>380</v>
      </c>
      <c r="H53" s="35">
        <v>2.8</v>
      </c>
      <c r="I53" s="35">
        <v>2.8</v>
      </c>
      <c r="J53" s="35" t="s">
        <v>15</v>
      </c>
      <c r="K53" s="35" t="s">
        <v>17</v>
      </c>
      <c r="L53" s="35" t="s">
        <v>455</v>
      </c>
    </row>
    <row r="54" spans="2:12" ht="31.5">
      <c r="B54" s="35">
        <v>27</v>
      </c>
      <c r="C54" s="32" t="s">
        <v>422</v>
      </c>
      <c r="D54" s="35" t="s">
        <v>16</v>
      </c>
      <c r="E54" s="35" t="s">
        <v>197</v>
      </c>
      <c r="F54" s="35" t="s">
        <v>198</v>
      </c>
      <c r="G54" s="35" t="s">
        <v>380</v>
      </c>
      <c r="H54" s="35">
        <v>5.6</v>
      </c>
      <c r="I54" s="35">
        <v>2.8</v>
      </c>
      <c r="J54" s="35" t="s">
        <v>18</v>
      </c>
      <c r="K54" s="35" t="s">
        <v>199</v>
      </c>
      <c r="L54" s="51" t="s">
        <v>166</v>
      </c>
    </row>
    <row r="55" spans="2:12" ht="31.5">
      <c r="B55" s="35"/>
      <c r="C55" s="32"/>
      <c r="D55" s="35" t="s">
        <v>19</v>
      </c>
      <c r="E55" s="35" t="s">
        <v>36</v>
      </c>
      <c r="F55" s="35" t="s">
        <v>200</v>
      </c>
      <c r="G55" s="35" t="s">
        <v>380</v>
      </c>
      <c r="H55" s="35">
        <v>21.8</v>
      </c>
      <c r="I55" s="35">
        <v>16.2</v>
      </c>
      <c r="J55" s="35" t="s">
        <v>93</v>
      </c>
      <c r="K55" s="35" t="s">
        <v>58</v>
      </c>
      <c r="L55" s="51" t="s">
        <v>252</v>
      </c>
    </row>
    <row r="56" spans="2:12" ht="47.25">
      <c r="B56" s="35">
        <v>28</v>
      </c>
      <c r="C56" s="32" t="s">
        <v>423</v>
      </c>
      <c r="D56" s="35" t="s">
        <v>89</v>
      </c>
      <c r="E56" s="35" t="s">
        <v>251</v>
      </c>
      <c r="F56" s="35" t="s">
        <v>375</v>
      </c>
      <c r="G56" s="35" t="s">
        <v>380</v>
      </c>
      <c r="H56" s="35">
        <f>H54+I56</f>
        <v>9.899999999999999</v>
      </c>
      <c r="I56" s="35">
        <v>4.3</v>
      </c>
      <c r="J56" s="35" t="s">
        <v>376</v>
      </c>
      <c r="K56" s="35" t="s">
        <v>378</v>
      </c>
      <c r="L56" s="51" t="s">
        <v>166</v>
      </c>
    </row>
    <row r="57" spans="2:12" ht="47.25">
      <c r="B57" s="35">
        <v>29</v>
      </c>
      <c r="C57" s="32" t="s">
        <v>424</v>
      </c>
      <c r="D57" s="35" t="s">
        <v>90</v>
      </c>
      <c r="E57" s="35" t="s">
        <v>253</v>
      </c>
      <c r="F57" s="35" t="s">
        <v>377</v>
      </c>
      <c r="G57" s="35" t="s">
        <v>380</v>
      </c>
      <c r="H57" s="35">
        <v>21.8</v>
      </c>
      <c r="I57" s="35">
        <f>I55-I56</f>
        <v>11.899999999999999</v>
      </c>
      <c r="J57" s="35" t="s">
        <v>379</v>
      </c>
      <c r="K57" s="35" t="s">
        <v>58</v>
      </c>
      <c r="L57" s="51" t="s">
        <v>178</v>
      </c>
    </row>
    <row r="58" spans="2:12" ht="31.5">
      <c r="B58" s="35"/>
      <c r="C58" s="32"/>
      <c r="D58" s="35" t="s">
        <v>20</v>
      </c>
      <c r="E58" s="35" t="s">
        <v>202</v>
      </c>
      <c r="F58" s="35" t="s">
        <v>203</v>
      </c>
      <c r="G58" s="35" t="s">
        <v>82</v>
      </c>
      <c r="H58" s="35">
        <v>58.9</v>
      </c>
      <c r="I58" s="35">
        <v>16.2</v>
      </c>
      <c r="J58" s="35" t="s">
        <v>45</v>
      </c>
      <c r="K58" s="35" t="s">
        <v>58</v>
      </c>
      <c r="L58" s="51" t="s">
        <v>456</v>
      </c>
    </row>
    <row r="59" spans="2:12" ht="47.25">
      <c r="B59" s="35">
        <v>30</v>
      </c>
      <c r="C59" s="32" t="s">
        <v>425</v>
      </c>
      <c r="D59" s="35" t="s">
        <v>91</v>
      </c>
      <c r="E59" s="35" t="s">
        <v>266</v>
      </c>
      <c r="F59" s="35" t="s">
        <v>319</v>
      </c>
      <c r="G59" s="35" t="s">
        <v>82</v>
      </c>
      <c r="H59" s="35">
        <f>H60-I60</f>
        <v>54.6</v>
      </c>
      <c r="I59" s="35">
        <v>11.8</v>
      </c>
      <c r="J59" s="35" t="s">
        <v>45</v>
      </c>
      <c r="K59" s="35" t="s">
        <v>317</v>
      </c>
      <c r="L59" s="51" t="s">
        <v>178</v>
      </c>
    </row>
    <row r="60" spans="2:12" ht="37.5">
      <c r="B60" s="35">
        <v>31</v>
      </c>
      <c r="C60" s="32" t="s">
        <v>426</v>
      </c>
      <c r="D60" s="35" t="s">
        <v>92</v>
      </c>
      <c r="E60" s="35" t="s">
        <v>267</v>
      </c>
      <c r="F60" s="35" t="s">
        <v>320</v>
      </c>
      <c r="G60" s="35" t="s">
        <v>82</v>
      </c>
      <c r="H60" s="42">
        <f>I58+H57+H50+H49</f>
        <v>59</v>
      </c>
      <c r="I60" s="35">
        <v>4.4</v>
      </c>
      <c r="J60" s="35" t="s">
        <v>318</v>
      </c>
      <c r="K60" s="35" t="s">
        <v>58</v>
      </c>
      <c r="L60" s="51" t="s">
        <v>457</v>
      </c>
    </row>
    <row r="61" spans="2:12" ht="31.5">
      <c r="B61" s="35">
        <v>32</v>
      </c>
      <c r="C61" s="32" t="s">
        <v>321</v>
      </c>
      <c r="D61" s="35" t="s">
        <v>21</v>
      </c>
      <c r="E61" s="35" t="s">
        <v>204</v>
      </c>
      <c r="F61" s="35" t="s">
        <v>205</v>
      </c>
      <c r="G61" s="35" t="s">
        <v>67</v>
      </c>
      <c r="H61" s="35">
        <v>12.9</v>
      </c>
      <c r="I61" s="35">
        <v>12.9</v>
      </c>
      <c r="J61" s="35" t="s">
        <v>46</v>
      </c>
      <c r="K61" s="35" t="s">
        <v>47</v>
      </c>
      <c r="L61" s="51" t="s">
        <v>461</v>
      </c>
    </row>
    <row r="62" spans="2:12" ht="31.5">
      <c r="B62" s="35">
        <v>33</v>
      </c>
      <c r="C62" s="32" t="s">
        <v>322</v>
      </c>
      <c r="D62" s="35" t="s">
        <v>22</v>
      </c>
      <c r="E62" s="35" t="s">
        <v>48</v>
      </c>
      <c r="F62" s="35" t="s">
        <v>207</v>
      </c>
      <c r="G62" s="35" t="s">
        <v>208</v>
      </c>
      <c r="H62" s="35">
        <v>0.3</v>
      </c>
      <c r="I62" s="35">
        <v>0.3</v>
      </c>
      <c r="J62" s="35" t="s">
        <v>49</v>
      </c>
      <c r="K62" s="35" t="s">
        <v>58</v>
      </c>
      <c r="L62" s="51" t="s">
        <v>187</v>
      </c>
    </row>
    <row r="63" spans="2:12" ht="31.5">
      <c r="B63" s="35">
        <v>34</v>
      </c>
      <c r="C63" s="32" t="s">
        <v>427</v>
      </c>
      <c r="D63" s="35" t="s">
        <v>23</v>
      </c>
      <c r="E63" s="35" t="s">
        <v>209</v>
      </c>
      <c r="F63" s="35" t="s">
        <v>210</v>
      </c>
      <c r="G63" s="35" t="s">
        <v>51</v>
      </c>
      <c r="H63" s="42">
        <v>2.4</v>
      </c>
      <c r="I63" s="35">
        <v>2.1</v>
      </c>
      <c r="J63" s="35" t="s">
        <v>50</v>
      </c>
      <c r="K63" s="35" t="s">
        <v>211</v>
      </c>
      <c r="L63" s="51" t="s">
        <v>187</v>
      </c>
    </row>
    <row r="64" spans="2:12" ht="31.5">
      <c r="B64" s="35">
        <v>35</v>
      </c>
      <c r="C64" s="32" t="s">
        <v>428</v>
      </c>
      <c r="D64" s="35" t="s">
        <v>24</v>
      </c>
      <c r="E64" s="35" t="s">
        <v>212</v>
      </c>
      <c r="F64" s="35" t="s">
        <v>213</v>
      </c>
      <c r="G64" s="35" t="s">
        <v>51</v>
      </c>
      <c r="H64" s="35">
        <v>10.1</v>
      </c>
      <c r="I64" s="35">
        <v>7.7</v>
      </c>
      <c r="J64" s="35" t="s">
        <v>52</v>
      </c>
      <c r="K64" s="35" t="s">
        <v>58</v>
      </c>
      <c r="L64" s="51" t="s">
        <v>187</v>
      </c>
    </row>
    <row r="65" spans="2:12" ht="31.5">
      <c r="B65" s="36">
        <v>36</v>
      </c>
      <c r="C65" s="43" t="s">
        <v>323</v>
      </c>
      <c r="D65" s="36" t="s">
        <v>25</v>
      </c>
      <c r="E65" s="36" t="s">
        <v>214</v>
      </c>
      <c r="F65" s="36" t="s">
        <v>215</v>
      </c>
      <c r="G65" s="36" t="s">
        <v>53</v>
      </c>
      <c r="H65" s="36">
        <v>0.8</v>
      </c>
      <c r="I65" s="36">
        <v>0.8</v>
      </c>
      <c r="J65" s="36" t="s">
        <v>54</v>
      </c>
      <c r="K65" s="36" t="s">
        <v>55</v>
      </c>
      <c r="L65" s="52" t="s">
        <v>187</v>
      </c>
    </row>
    <row r="66" spans="2:12" ht="31.5">
      <c r="B66" s="40">
        <v>37</v>
      </c>
      <c r="C66" s="49" t="s">
        <v>324</v>
      </c>
      <c r="D66" s="40" t="s">
        <v>26</v>
      </c>
      <c r="E66" s="40" t="s">
        <v>216</v>
      </c>
      <c r="F66" s="40" t="s">
        <v>217</v>
      </c>
      <c r="G66" s="40" t="s">
        <v>381</v>
      </c>
      <c r="H66" s="40">
        <v>0.6</v>
      </c>
      <c r="I66" s="40">
        <v>0.6</v>
      </c>
      <c r="J66" s="40" t="s">
        <v>56</v>
      </c>
      <c r="K66" s="40" t="s">
        <v>57</v>
      </c>
      <c r="L66" s="56" t="s">
        <v>187</v>
      </c>
    </row>
    <row r="67" spans="2:12" ht="47.25">
      <c r="B67" s="35">
        <v>38</v>
      </c>
      <c r="C67" s="32" t="s">
        <v>348</v>
      </c>
      <c r="D67" s="35" t="s">
        <v>27</v>
      </c>
      <c r="E67" s="35" t="s">
        <v>218</v>
      </c>
      <c r="F67" s="35" t="s">
        <v>219</v>
      </c>
      <c r="G67" s="35" t="s">
        <v>53</v>
      </c>
      <c r="H67" s="42">
        <v>10.1</v>
      </c>
      <c r="I67" s="35">
        <v>8.7</v>
      </c>
      <c r="J67" s="35" t="s">
        <v>220</v>
      </c>
      <c r="K67" s="35" t="s">
        <v>58</v>
      </c>
      <c r="L67" s="51" t="s">
        <v>187</v>
      </c>
    </row>
    <row r="68" spans="2:12" ht="31.5">
      <c r="B68" s="35">
        <v>39</v>
      </c>
      <c r="C68" s="32" t="s">
        <v>429</v>
      </c>
      <c r="D68" s="35" t="s">
        <v>28</v>
      </c>
      <c r="E68" s="35" t="s">
        <v>221</v>
      </c>
      <c r="F68" s="35" t="s">
        <v>222</v>
      </c>
      <c r="G68" s="35" t="s">
        <v>59</v>
      </c>
      <c r="H68" s="35">
        <v>22.3</v>
      </c>
      <c r="I68" s="35">
        <v>12.2</v>
      </c>
      <c r="J68" s="35" t="s">
        <v>223</v>
      </c>
      <c r="K68" s="35" t="s">
        <v>58</v>
      </c>
      <c r="L68" s="51" t="s">
        <v>187</v>
      </c>
    </row>
    <row r="69" spans="2:12" ht="31.5">
      <c r="B69" s="35">
        <v>40</v>
      </c>
      <c r="C69" s="32" t="s">
        <v>325</v>
      </c>
      <c r="D69" s="35" t="s">
        <v>29</v>
      </c>
      <c r="E69" s="35" t="s">
        <v>38</v>
      </c>
      <c r="F69" s="35" t="s">
        <v>224</v>
      </c>
      <c r="G69" s="35" t="s">
        <v>65</v>
      </c>
      <c r="H69" s="35">
        <v>1.4</v>
      </c>
      <c r="I69" s="35">
        <v>1.3</v>
      </c>
      <c r="J69" s="35" t="s">
        <v>60</v>
      </c>
      <c r="K69" s="35" t="s">
        <v>61</v>
      </c>
      <c r="L69" s="51" t="s">
        <v>187</v>
      </c>
    </row>
    <row r="70" spans="2:12" ht="31.5">
      <c r="B70" s="35">
        <v>41</v>
      </c>
      <c r="C70" s="32" t="s">
        <v>326</v>
      </c>
      <c r="D70" s="35" t="s">
        <v>30</v>
      </c>
      <c r="E70" s="35" t="s">
        <v>39</v>
      </c>
      <c r="F70" s="35" t="s">
        <v>225</v>
      </c>
      <c r="G70" s="35" t="s">
        <v>62</v>
      </c>
      <c r="H70" s="35">
        <v>1.2</v>
      </c>
      <c r="I70" s="35">
        <v>1.2</v>
      </c>
      <c r="J70" s="35" t="s">
        <v>63</v>
      </c>
      <c r="K70" s="35" t="s">
        <v>64</v>
      </c>
      <c r="L70" s="51" t="s">
        <v>187</v>
      </c>
    </row>
    <row r="71" spans="2:12" ht="38.25" customHeight="1">
      <c r="B71" s="35"/>
      <c r="C71" s="32" t="s">
        <v>327</v>
      </c>
      <c r="D71" s="35" t="s">
        <v>31</v>
      </c>
      <c r="E71" s="35" t="s">
        <v>226</v>
      </c>
      <c r="F71" s="35" t="s">
        <v>227</v>
      </c>
      <c r="G71" s="35" t="s">
        <v>65</v>
      </c>
      <c r="H71" s="35">
        <v>19.7</v>
      </c>
      <c r="I71" s="35">
        <v>17.2</v>
      </c>
      <c r="J71" s="35" t="s">
        <v>66</v>
      </c>
      <c r="K71" s="35" t="s">
        <v>58</v>
      </c>
      <c r="L71" s="51" t="s">
        <v>187</v>
      </c>
    </row>
    <row r="72" spans="2:12" ht="48.75" customHeight="1">
      <c r="B72" s="35">
        <v>42</v>
      </c>
      <c r="C72" s="32" t="s">
        <v>430</v>
      </c>
      <c r="D72" s="35" t="s">
        <v>333</v>
      </c>
      <c r="E72" s="35" t="s">
        <v>335</v>
      </c>
      <c r="F72" s="51" t="s">
        <v>382</v>
      </c>
      <c r="G72" s="35" t="s">
        <v>65</v>
      </c>
      <c r="H72" s="42">
        <f>H73-I73</f>
        <v>16</v>
      </c>
      <c r="I72" s="35">
        <v>13.5</v>
      </c>
      <c r="J72" s="35" t="s">
        <v>66</v>
      </c>
      <c r="K72" s="35" t="s">
        <v>459</v>
      </c>
      <c r="L72" s="51" t="s">
        <v>187</v>
      </c>
    </row>
    <row r="73" spans="2:12" ht="47.25">
      <c r="B73" s="35">
        <v>43</v>
      </c>
      <c r="C73" s="32" t="s">
        <v>431</v>
      </c>
      <c r="D73" s="35" t="s">
        <v>334</v>
      </c>
      <c r="E73" s="35" t="s">
        <v>336</v>
      </c>
      <c r="F73" s="51" t="s">
        <v>383</v>
      </c>
      <c r="G73" s="35" t="s">
        <v>65</v>
      </c>
      <c r="H73" s="35">
        <v>19.7</v>
      </c>
      <c r="I73" s="35">
        <v>3.7</v>
      </c>
      <c r="J73" s="35" t="s">
        <v>384</v>
      </c>
      <c r="K73" s="35" t="s">
        <v>58</v>
      </c>
      <c r="L73" s="51" t="s">
        <v>460</v>
      </c>
    </row>
    <row r="74" spans="2:12" ht="31.5">
      <c r="B74" s="35"/>
      <c r="C74" s="32"/>
      <c r="D74" s="35" t="s">
        <v>32</v>
      </c>
      <c r="E74" s="35" t="s">
        <v>228</v>
      </c>
      <c r="F74" s="51" t="s">
        <v>229</v>
      </c>
      <c r="G74" s="35" t="s">
        <v>67</v>
      </c>
      <c r="H74" s="35">
        <v>80.4</v>
      </c>
      <c r="I74" s="35">
        <v>15.4</v>
      </c>
      <c r="J74" s="35" t="s">
        <v>68</v>
      </c>
      <c r="K74" s="35" t="s">
        <v>58</v>
      </c>
      <c r="L74" s="51" t="s">
        <v>232</v>
      </c>
    </row>
    <row r="75" spans="2:12" ht="63">
      <c r="B75" s="35">
        <v>44</v>
      </c>
      <c r="C75" s="32" t="s">
        <v>432</v>
      </c>
      <c r="D75" s="35" t="s">
        <v>94</v>
      </c>
      <c r="E75" s="35" t="s">
        <v>268</v>
      </c>
      <c r="F75" s="51" t="s">
        <v>274</v>
      </c>
      <c r="G75" s="35" t="s">
        <v>67</v>
      </c>
      <c r="H75" s="42">
        <f>H80-I80</f>
        <v>76</v>
      </c>
      <c r="I75" s="42">
        <v>11</v>
      </c>
      <c r="J75" s="35" t="s">
        <v>68</v>
      </c>
      <c r="K75" s="35" t="s">
        <v>285</v>
      </c>
      <c r="L75" s="51" t="s">
        <v>187</v>
      </c>
    </row>
    <row r="76" spans="1:12" ht="24.75" customHeight="1">
      <c r="A76" s="66">
        <v>13</v>
      </c>
      <c r="B76" s="67"/>
      <c r="C76" s="68"/>
      <c r="D76" s="67"/>
      <c r="E76" s="67"/>
      <c r="F76" s="69"/>
      <c r="G76" s="67"/>
      <c r="H76" s="67"/>
      <c r="I76" s="67"/>
      <c r="J76" s="67"/>
      <c r="K76" s="67"/>
      <c r="L76" s="60"/>
    </row>
    <row r="77" spans="2:12" s="29" customFormat="1" ht="24.75" customHeight="1">
      <c r="B77" s="63"/>
      <c r="C77" s="61"/>
      <c r="D77" s="62"/>
      <c r="E77" s="62"/>
      <c r="F77" s="62"/>
      <c r="G77" s="63"/>
      <c r="H77" s="64"/>
      <c r="I77" s="65"/>
      <c r="J77" s="62"/>
      <c r="K77" s="62"/>
      <c r="L77" s="70" t="s">
        <v>471</v>
      </c>
    </row>
    <row r="78" spans="2:13" ht="33.75" customHeight="1">
      <c r="B78" s="73" t="s">
        <v>397</v>
      </c>
      <c r="C78" s="75" t="s">
        <v>393</v>
      </c>
      <c r="D78" s="73" t="s">
        <v>395</v>
      </c>
      <c r="E78" s="73" t="s">
        <v>102</v>
      </c>
      <c r="F78" s="73" t="s">
        <v>116</v>
      </c>
      <c r="G78" s="73" t="s">
        <v>394</v>
      </c>
      <c r="H78" s="73" t="s">
        <v>391</v>
      </c>
      <c r="I78" s="73" t="s">
        <v>392</v>
      </c>
      <c r="J78" s="71" t="s">
        <v>122</v>
      </c>
      <c r="K78" s="72"/>
      <c r="L78" s="28" t="s">
        <v>101</v>
      </c>
      <c r="M78" s="29"/>
    </row>
    <row r="79" spans="2:13" ht="49.5" customHeight="1">
      <c r="B79" s="74"/>
      <c r="C79" s="76"/>
      <c r="D79" s="74"/>
      <c r="E79" s="74"/>
      <c r="F79" s="74"/>
      <c r="G79" s="74"/>
      <c r="H79" s="74"/>
      <c r="I79" s="74"/>
      <c r="J79" s="31" t="s">
        <v>104</v>
      </c>
      <c r="K79" s="34" t="s">
        <v>105</v>
      </c>
      <c r="L79" s="30"/>
      <c r="M79" s="29"/>
    </row>
    <row r="80" spans="2:12" ht="47.25">
      <c r="B80" s="35">
        <v>45</v>
      </c>
      <c r="C80" s="32" t="s">
        <v>433</v>
      </c>
      <c r="D80" s="35" t="s">
        <v>95</v>
      </c>
      <c r="E80" s="35" t="s">
        <v>269</v>
      </c>
      <c r="F80" s="51" t="s">
        <v>275</v>
      </c>
      <c r="G80" s="35" t="s">
        <v>67</v>
      </c>
      <c r="H80" s="42">
        <f>H81-I81</f>
        <v>78.5</v>
      </c>
      <c r="I80" s="35">
        <v>2.5</v>
      </c>
      <c r="J80" s="35" t="s">
        <v>273</v>
      </c>
      <c r="K80" s="35" t="s">
        <v>271</v>
      </c>
      <c r="L80" s="51" t="s">
        <v>148</v>
      </c>
    </row>
    <row r="81" spans="2:12" ht="63">
      <c r="B81" s="35">
        <v>46</v>
      </c>
      <c r="C81" s="32" t="s">
        <v>434</v>
      </c>
      <c r="D81" s="35" t="s">
        <v>96</v>
      </c>
      <c r="E81" s="35" t="s">
        <v>270</v>
      </c>
      <c r="F81" s="51" t="s">
        <v>276</v>
      </c>
      <c r="G81" s="35" t="s">
        <v>67</v>
      </c>
      <c r="H81" s="35">
        <f>I74+H71+H68+H64+H61</f>
        <v>80.4</v>
      </c>
      <c r="I81" s="42">
        <v>1.9</v>
      </c>
      <c r="J81" s="35" t="s">
        <v>272</v>
      </c>
      <c r="K81" s="35" t="s">
        <v>58</v>
      </c>
      <c r="L81" s="51" t="s">
        <v>148</v>
      </c>
    </row>
    <row r="82" spans="2:12" ht="31.5">
      <c r="B82" s="35">
        <v>47</v>
      </c>
      <c r="C82" s="32" t="s">
        <v>328</v>
      </c>
      <c r="D82" s="35" t="s">
        <v>33</v>
      </c>
      <c r="E82" s="35" t="s">
        <v>40</v>
      </c>
      <c r="F82" s="51" t="s">
        <v>230</v>
      </c>
      <c r="G82" s="35" t="s">
        <v>69</v>
      </c>
      <c r="H82" s="35">
        <v>11.5</v>
      </c>
      <c r="I82" s="35">
        <v>11.5</v>
      </c>
      <c r="J82" s="35" t="s">
        <v>70</v>
      </c>
      <c r="K82" s="35" t="s">
        <v>231</v>
      </c>
      <c r="L82" s="51" t="s">
        <v>187</v>
      </c>
    </row>
    <row r="83" spans="2:12" ht="47.25">
      <c r="B83" s="35"/>
      <c r="C83" s="32"/>
      <c r="D83" s="35" t="s">
        <v>34</v>
      </c>
      <c r="E83" s="35" t="s">
        <v>41</v>
      </c>
      <c r="F83" s="51" t="s">
        <v>233</v>
      </c>
      <c r="G83" s="35" t="s">
        <v>71</v>
      </c>
      <c r="H83" s="35">
        <v>88.1</v>
      </c>
      <c r="I83" s="35">
        <v>76.6</v>
      </c>
      <c r="J83" s="35" t="s">
        <v>72</v>
      </c>
      <c r="K83" s="35" t="s">
        <v>58</v>
      </c>
      <c r="L83" s="51" t="s">
        <v>462</v>
      </c>
    </row>
    <row r="84" spans="2:12" ht="63">
      <c r="B84" s="35">
        <v>48</v>
      </c>
      <c r="C84" s="32" t="s">
        <v>435</v>
      </c>
      <c r="D84" s="35" t="s">
        <v>97</v>
      </c>
      <c r="E84" s="35" t="s">
        <v>277</v>
      </c>
      <c r="F84" s="51" t="s">
        <v>385</v>
      </c>
      <c r="G84" s="35" t="s">
        <v>71</v>
      </c>
      <c r="H84" s="35">
        <f>H85-I85</f>
        <v>84.3</v>
      </c>
      <c r="I84" s="35">
        <v>72.8</v>
      </c>
      <c r="J84" s="35" t="s">
        <v>72</v>
      </c>
      <c r="K84" s="35" t="s">
        <v>278</v>
      </c>
      <c r="L84" s="51" t="s">
        <v>463</v>
      </c>
    </row>
    <row r="85" spans="2:12" ht="47.25">
      <c r="B85" s="35">
        <v>49</v>
      </c>
      <c r="C85" s="32" t="s">
        <v>436</v>
      </c>
      <c r="D85" s="35" t="s">
        <v>98</v>
      </c>
      <c r="E85" s="35" t="s">
        <v>347</v>
      </c>
      <c r="F85" s="51" t="s">
        <v>386</v>
      </c>
      <c r="G85" s="35" t="s">
        <v>71</v>
      </c>
      <c r="H85" s="35">
        <v>88.1</v>
      </c>
      <c r="I85" s="35">
        <v>3.8</v>
      </c>
      <c r="J85" s="35" t="s">
        <v>387</v>
      </c>
      <c r="K85" s="35" t="s">
        <v>58</v>
      </c>
      <c r="L85" s="51" t="s">
        <v>148</v>
      </c>
    </row>
    <row r="86" spans="2:12" ht="31.5">
      <c r="B86" s="35">
        <v>50</v>
      </c>
      <c r="C86" s="32" t="s">
        <v>437</v>
      </c>
      <c r="D86" s="35" t="s">
        <v>35</v>
      </c>
      <c r="E86" s="35" t="s">
        <v>234</v>
      </c>
      <c r="F86" s="51" t="s">
        <v>235</v>
      </c>
      <c r="G86" s="35" t="s">
        <v>73</v>
      </c>
      <c r="H86" s="35">
        <v>426</v>
      </c>
      <c r="I86" s="35">
        <v>16.7</v>
      </c>
      <c r="J86" s="35" t="s">
        <v>236</v>
      </c>
      <c r="K86" s="35" t="s">
        <v>58</v>
      </c>
      <c r="L86" s="51" t="s">
        <v>148</v>
      </c>
    </row>
    <row r="87" spans="2:12" ht="25.5" customHeight="1">
      <c r="B87" s="77" t="s">
        <v>44</v>
      </c>
      <c r="C87" s="78"/>
      <c r="D87" s="78"/>
      <c r="E87" s="78"/>
      <c r="F87" s="78"/>
      <c r="G87" s="78"/>
      <c r="H87" s="78"/>
      <c r="I87" s="78"/>
      <c r="J87" s="78"/>
      <c r="K87" s="78"/>
      <c r="L87" s="79"/>
    </row>
    <row r="88" spans="2:12" ht="31.5">
      <c r="B88" s="35">
        <v>51</v>
      </c>
      <c r="C88" s="32" t="s">
        <v>438</v>
      </c>
      <c r="D88" s="35" t="s">
        <v>42</v>
      </c>
      <c r="E88" s="35" t="s">
        <v>43</v>
      </c>
      <c r="F88" s="35" t="s">
        <v>237</v>
      </c>
      <c r="G88" s="35" t="s">
        <v>238</v>
      </c>
      <c r="H88" s="35">
        <v>72.8</v>
      </c>
      <c r="I88" s="35">
        <v>72.8</v>
      </c>
      <c r="J88" s="35" t="s">
        <v>75</v>
      </c>
      <c r="K88" s="35" t="s">
        <v>58</v>
      </c>
      <c r="L88" s="51" t="s">
        <v>464</v>
      </c>
    </row>
    <row r="89" spans="2:12" ht="24.75" customHeight="1">
      <c r="B89" s="77" t="s">
        <v>76</v>
      </c>
      <c r="C89" s="78"/>
      <c r="D89" s="78"/>
      <c r="E89" s="78"/>
      <c r="F89" s="78"/>
      <c r="G89" s="78"/>
      <c r="H89" s="78"/>
      <c r="I89" s="78"/>
      <c r="J89" s="78"/>
      <c r="K89" s="78"/>
      <c r="L89" s="79"/>
    </row>
    <row r="90" spans="2:12" ht="47.25">
      <c r="B90" s="35"/>
      <c r="C90" s="32"/>
      <c r="D90" s="35" t="s">
        <v>77</v>
      </c>
      <c r="E90" s="35" t="s">
        <v>239</v>
      </c>
      <c r="F90" s="35" t="s">
        <v>240</v>
      </c>
      <c r="G90" s="35" t="s">
        <v>78</v>
      </c>
      <c r="H90" s="42">
        <v>1643</v>
      </c>
      <c r="I90" s="35">
        <v>78.7</v>
      </c>
      <c r="J90" s="35" t="s">
        <v>80</v>
      </c>
      <c r="K90" s="35" t="s">
        <v>79</v>
      </c>
      <c r="L90" s="35" t="s">
        <v>241</v>
      </c>
    </row>
    <row r="91" spans="2:12" ht="63">
      <c r="B91" s="35">
        <v>52</v>
      </c>
      <c r="C91" s="32" t="s">
        <v>439</v>
      </c>
      <c r="D91" s="35" t="s">
        <v>99</v>
      </c>
      <c r="E91" s="35" t="s">
        <v>279</v>
      </c>
      <c r="F91" s="35" t="s">
        <v>281</v>
      </c>
      <c r="G91" s="35" t="s">
        <v>78</v>
      </c>
      <c r="H91" s="42">
        <f>H92-I92</f>
        <v>1633.7</v>
      </c>
      <c r="I91" s="42">
        <v>69.4</v>
      </c>
      <c r="J91" s="35" t="s">
        <v>80</v>
      </c>
      <c r="K91" s="35" t="s">
        <v>283</v>
      </c>
      <c r="L91" s="35" t="s">
        <v>465</v>
      </c>
    </row>
    <row r="92" spans="2:12" ht="47.25">
      <c r="B92" s="36">
        <v>53</v>
      </c>
      <c r="C92" s="43" t="s">
        <v>440</v>
      </c>
      <c r="D92" s="36" t="s">
        <v>100</v>
      </c>
      <c r="E92" s="36" t="s">
        <v>280</v>
      </c>
      <c r="F92" s="36" t="s">
        <v>282</v>
      </c>
      <c r="G92" s="36" t="s">
        <v>78</v>
      </c>
      <c r="H92" s="50">
        <v>1643</v>
      </c>
      <c r="I92" s="50">
        <v>9.3</v>
      </c>
      <c r="J92" s="36" t="s">
        <v>284</v>
      </c>
      <c r="K92" s="36" t="s">
        <v>79</v>
      </c>
      <c r="L92" s="52" t="s">
        <v>466</v>
      </c>
    </row>
    <row r="93" ht="23.25" customHeight="1">
      <c r="A93" s="59"/>
    </row>
    <row r="124" ht="26.25" customHeight="1"/>
    <row r="133" ht="24.75" customHeight="1"/>
    <row r="140" ht="28.5" customHeight="1">
      <c r="A140" s="59">
        <v>14</v>
      </c>
    </row>
  </sheetData>
  <sheetProtection/>
  <mergeCells count="35">
    <mergeCell ref="B89:L89"/>
    <mergeCell ref="B87:L87"/>
    <mergeCell ref="B15:L15"/>
    <mergeCell ref="B42:B43"/>
    <mergeCell ref="C42:C43"/>
    <mergeCell ref="D42:D43"/>
    <mergeCell ref="E42:E43"/>
    <mergeCell ref="F42:F43"/>
    <mergeCell ref="G42:G43"/>
    <mergeCell ref="B19:L19"/>
    <mergeCell ref="B4:B5"/>
    <mergeCell ref="C4:C5"/>
    <mergeCell ref="I4:I5"/>
    <mergeCell ref="H4:H5"/>
    <mergeCell ref="G4:G5"/>
    <mergeCell ref="F4:F5"/>
    <mergeCell ref="E4:E5"/>
    <mergeCell ref="H42:H43"/>
    <mergeCell ref="I42:I43"/>
    <mergeCell ref="J42:K42"/>
    <mergeCell ref="D4:D5"/>
    <mergeCell ref="J4:K4"/>
    <mergeCell ref="B29:L29"/>
    <mergeCell ref="B6:L6"/>
    <mergeCell ref="B7:L7"/>
    <mergeCell ref="B25:L25"/>
    <mergeCell ref="J78:K78"/>
    <mergeCell ref="B78:B79"/>
    <mergeCell ref="C78:C79"/>
    <mergeCell ref="D78:D79"/>
    <mergeCell ref="E78:E79"/>
    <mergeCell ref="F78:F79"/>
    <mergeCell ref="G78:G79"/>
    <mergeCell ref="H78:H79"/>
    <mergeCell ref="I78:I79"/>
  </mergeCells>
  <printOptions horizontalCentered="1" verticalCentered="1"/>
  <pageMargins left="0.2362204724409449" right="0.2362204724409449" top="0.79" bottom="0.72" header="0.6692913385826772" footer="0.31496062992125984"/>
  <pageSetup firstPageNumber="7" useFirstPageNumber="1" fitToHeight="3" horizontalDpi="300" verticalDpi="300" orientation="portrait" paperSize="8" scale="65" r:id="rId1"/>
  <rowBreaks count="2" manualBreakCount="2">
    <brk id="40" max="11" man="1"/>
    <brk id="76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2009-09-17T11:04:23Z</cp:lastPrinted>
  <dcterms:created xsi:type="dcterms:W3CDTF">2006-09-28T05:33:49Z</dcterms:created>
  <dcterms:modified xsi:type="dcterms:W3CDTF">2009-09-17T11:07:12Z</dcterms:modified>
  <cp:category/>
  <cp:version/>
  <cp:contentType/>
  <cp:contentStatus/>
</cp:coreProperties>
</file>